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4" activeTab="0"/>
  </bookViews>
  <sheets>
    <sheet name="c1m_sl" sheetId="1" r:id="rId1"/>
    <sheet name="k1z_sl" sheetId="2" r:id="rId2"/>
    <sheet name="k1m_sl" sheetId="3" r:id="rId3"/>
    <sheet name="c2m_sl" sheetId="4" r:id="rId4"/>
    <sheet name="c1z_sl" sheetId="5" r:id="rId5"/>
  </sheets>
  <definedNames/>
  <calcPr fullCalcOnLoad="1"/>
</workbook>
</file>

<file path=xl/sharedStrings.xml><?xml version="1.0" encoding="utf-8"?>
<sst xmlns="http://schemas.openxmlformats.org/spreadsheetml/2006/main" count="758" uniqueCount="222">
  <si>
    <t>08.06.14</t>
  </si>
  <si>
    <t>U23</t>
  </si>
  <si>
    <t>Boh.Pha</t>
  </si>
  <si>
    <t>VM</t>
  </si>
  <si>
    <t>V</t>
  </si>
  <si>
    <t xml:space="preserve"> </t>
  </si>
  <si>
    <t>3</t>
  </si>
  <si>
    <t>2</t>
  </si>
  <si>
    <t>1964</t>
  </si>
  <si>
    <t>VS</t>
  </si>
  <si>
    <t>1974</t>
  </si>
  <si>
    <t>1996</t>
  </si>
  <si>
    <t>DS</t>
  </si>
  <si>
    <t>1994</t>
  </si>
  <si>
    <t>1997</t>
  </si>
  <si>
    <t>1971</t>
  </si>
  <si>
    <t>1976</t>
  </si>
  <si>
    <t>1</t>
  </si>
  <si>
    <t>1975</t>
  </si>
  <si>
    <t>1999</t>
  </si>
  <si>
    <t>DM</t>
  </si>
  <si>
    <t>2000</t>
  </si>
  <si>
    <t>ZS</t>
  </si>
  <si>
    <t>1973</t>
  </si>
  <si>
    <t xml:space="preserve"> MT</t>
  </si>
  <si>
    <t>2001</t>
  </si>
  <si>
    <t>2002</t>
  </si>
  <si>
    <t>ZM</t>
  </si>
  <si>
    <t>1998</t>
  </si>
  <si>
    <t>2003</t>
  </si>
  <si>
    <t>Dukla B.</t>
  </si>
  <si>
    <t>Chomutov</t>
  </si>
  <si>
    <t>Č.Kruml.</t>
  </si>
  <si>
    <t>1939</t>
  </si>
  <si>
    <t>VS Tábor</t>
  </si>
  <si>
    <t>Loko Plz</t>
  </si>
  <si>
    <t>Pardub.</t>
  </si>
  <si>
    <t>Trutnov</t>
  </si>
  <si>
    <t>Vys.Mýto</t>
  </si>
  <si>
    <t>Horš.Týn</t>
  </si>
  <si>
    <t>Bechyně</t>
  </si>
  <si>
    <t>RK Týn</t>
  </si>
  <si>
    <t>KK Brno</t>
  </si>
  <si>
    <t>Kroměříž</t>
  </si>
  <si>
    <t>Litovel</t>
  </si>
  <si>
    <t>Olomouc</t>
  </si>
  <si>
    <t>KK Opava</t>
  </si>
  <si>
    <t>Šumperk</t>
  </si>
  <si>
    <t>Val.Mez.</t>
  </si>
  <si>
    <t>SKVeselí</t>
  </si>
  <si>
    <t>rgc</t>
  </si>
  <si>
    <t>vk</t>
  </si>
  <si>
    <t>id</t>
  </si>
  <si>
    <t>stč</t>
  </si>
  <si>
    <t>jméno</t>
  </si>
  <si>
    <t>nar.</t>
  </si>
  <si>
    <t>vt</t>
  </si>
  <si>
    <t>oddíl</t>
  </si>
  <si>
    <t>1. jízda</t>
  </si>
  <si>
    <t>poznámka</t>
  </si>
  <si>
    <t>nar1</t>
  </si>
  <si>
    <t>nar2</t>
  </si>
  <si>
    <t>vk1</t>
  </si>
  <si>
    <t>vk2</t>
  </si>
  <si>
    <t>jen SO</t>
  </si>
  <si>
    <t>24061 24062</t>
  </si>
  <si>
    <t>119122 119097</t>
  </si>
  <si>
    <t>116073 116062</t>
  </si>
  <si>
    <t>64042 64037</t>
  </si>
  <si>
    <t>132020 132022</t>
  </si>
  <si>
    <t>57005 116083</t>
  </si>
  <si>
    <t>57081 57080</t>
  </si>
  <si>
    <t>24015 129014</t>
  </si>
  <si>
    <t>132007 132058</t>
  </si>
  <si>
    <t>12061 12062</t>
  </si>
  <si>
    <t>1016 132053</t>
  </si>
  <si>
    <t>132004 132005</t>
  </si>
  <si>
    <t>64002 64003</t>
  </si>
  <si>
    <t>60040 60055</t>
  </si>
  <si>
    <t xml:space="preserve"> jedou i K1</t>
  </si>
  <si>
    <t xml:space="preserve"> jede C2</t>
  </si>
  <si>
    <t>jen NE</t>
  </si>
  <si>
    <t>C1M</t>
  </si>
  <si>
    <t>STARTOVNÍ LISTINA
barva čísel: modrá</t>
  </si>
  <si>
    <t>KLÍMA Vojtěch</t>
  </si>
  <si>
    <t>ZLÁMAL Antonín</t>
  </si>
  <si>
    <t>ŠTUDLAR Patrik</t>
  </si>
  <si>
    <t>JONÁŠ Jaroslav</t>
  </si>
  <si>
    <t>NOVOTNÝ Jan</t>
  </si>
  <si>
    <t>HEJHAL Luděk</t>
  </si>
  <si>
    <t>KUČA Jakub</t>
  </si>
  <si>
    <t>NOVÁK Kuba</t>
  </si>
  <si>
    <t>ŽENKA Ondra</t>
  </si>
  <si>
    <t>SUŠEŇ Daniel</t>
  </si>
  <si>
    <t>RUFFER Matěj</t>
  </si>
  <si>
    <t>WALTER Jakub</t>
  </si>
  <si>
    <t>ŽENKA Martin</t>
  </si>
  <si>
    <t>PATÁK Jan</t>
  </si>
  <si>
    <t>SKOŘEPA Vojtěch</t>
  </si>
  <si>
    <t>KLÍMA Jan</t>
  </si>
  <si>
    <t>ŠOTOLA Karel</t>
  </si>
  <si>
    <t>ŠMOLDAS Michal</t>
  </si>
  <si>
    <t>KRISTEK Václav</t>
  </si>
  <si>
    <t>K1Z</t>
  </si>
  <si>
    <t>STARTOVNÍ LISTINA
barva čísel: černá</t>
  </si>
  <si>
    <t>LANDSMANOVÁ Lucie</t>
  </si>
  <si>
    <t>NOVOTNÁ Mariána</t>
  </si>
  <si>
    <t>PLACHTOVÁ Alexandra</t>
  </si>
  <si>
    <t>NĚMCOVÁ Marie</t>
  </si>
  <si>
    <t>VAŇKOVÁ Klára</t>
  </si>
  <si>
    <t>SATKOVÁ Gabriela</t>
  </si>
  <si>
    <t>FIALOVÁ Veronika</t>
  </si>
  <si>
    <t>MANOVÁ Štěpánka</t>
  </si>
  <si>
    <t>SOUČKOVÁ Karolína</t>
  </si>
  <si>
    <t>MAČKALOVÁ Haidi</t>
  </si>
  <si>
    <t>POMAJBÍKOVÁ Kristýna</t>
  </si>
  <si>
    <t>HRICOVÁ Adéla</t>
  </si>
  <si>
    <t>VRBOVÁ Alexandra</t>
  </si>
  <si>
    <t>DVOŘÁKOVÁ Dominika</t>
  </si>
  <si>
    <t>HRICOVÁ Klára</t>
  </si>
  <si>
    <t>VAŇKOVÁ Michaela</t>
  </si>
  <si>
    <t>SMETÁNKOVÁ Klára</t>
  </si>
  <si>
    <t>KAMINSKÁ Barbora</t>
  </si>
  <si>
    <t>BAYEROVÁ Barbora</t>
  </si>
  <si>
    <t>PALOUDOVÁ Karolína</t>
  </si>
  <si>
    <t>MAŠÍNOVÁ Marie</t>
  </si>
  <si>
    <t>PALOUDOVÁ Anežka</t>
  </si>
  <si>
    <t>BROŽOVÁ Tereza</t>
  </si>
  <si>
    <t>SATKOVÁ Martina</t>
  </si>
  <si>
    <t>9</t>
  </si>
  <si>
    <t>HEINZOVÁ Bára</t>
  </si>
  <si>
    <t>KOŠÍKOVÁ Denisa</t>
  </si>
  <si>
    <t>HLAVNIČKOVÁ Tereza</t>
  </si>
  <si>
    <t>KOLÁŘOVÁ Marika</t>
  </si>
  <si>
    <t>TŮMOVÁ Natálie</t>
  </si>
  <si>
    <t>BAUEROVÁ Markéta</t>
  </si>
  <si>
    <t>DOLEŽALOVÁ Lucie</t>
  </si>
  <si>
    <t>STAŇKOVÁ Antonie</t>
  </si>
  <si>
    <t>MOTYČKOVÁ Sára</t>
  </si>
  <si>
    <t>ČAJKOVÁ Kristýna</t>
  </si>
  <si>
    <t>KNEBLOVÁ Tereza</t>
  </si>
  <si>
    <t>K1M</t>
  </si>
  <si>
    <t>STARTOVNÍ LISTINA
barva čísel: zelená, žlutá</t>
  </si>
  <si>
    <t>WALTER David</t>
  </si>
  <si>
    <t>KLAMPFL Tomáš</t>
  </si>
  <si>
    <t>MATĚJÍČEK Vojtěch</t>
  </si>
  <si>
    <t>KIRCHNER David</t>
  </si>
  <si>
    <t>CHALOUPKA Václav</t>
  </si>
  <si>
    <t>NOVÁK Jiří</t>
  </si>
  <si>
    <t>GABRLÍK Tomáš</t>
  </si>
  <si>
    <t>BEHUŇ Tomáš</t>
  </si>
  <si>
    <t>VENIGER Jan</t>
  </si>
  <si>
    <t>KOBLÍŽEK Daniel</t>
  </si>
  <si>
    <t>ZAPLETAL Mikuláš</t>
  </si>
  <si>
    <t>VYHNÁLEK Jan</t>
  </si>
  <si>
    <t>BOUČEK Stanislav</t>
  </si>
  <si>
    <t>JELÍNEK Filip</t>
  </si>
  <si>
    <t>PAPULA Martin</t>
  </si>
  <si>
    <t>NACHTIGAL Jiří</t>
  </si>
  <si>
    <t>KREJČÍŘ Dominik</t>
  </si>
  <si>
    <t>NEUBERT Adam</t>
  </si>
  <si>
    <t>ZAPLETAL Vojtěch</t>
  </si>
  <si>
    <t>OLEJNÍK Jan</t>
  </si>
  <si>
    <t>VESELÝ František</t>
  </si>
  <si>
    <t>ENDRYCH Matouš</t>
  </si>
  <si>
    <t>HRADEC Matěj</t>
  </si>
  <si>
    <t>MAREŠ Jakub</t>
  </si>
  <si>
    <t>RUDORFER Martin</t>
  </si>
  <si>
    <t>ČEPELÁK František</t>
  </si>
  <si>
    <t>ŠVARC Adam</t>
  </si>
  <si>
    <t>KOUDELKA Samson</t>
  </si>
  <si>
    <t>PROCHÁZKA Vojtěch</t>
  </si>
  <si>
    <t>FIALA Jakub</t>
  </si>
  <si>
    <t>SMEYKAL Karel</t>
  </si>
  <si>
    <t>LÁTAL Filip</t>
  </si>
  <si>
    <t>IVÁNEK Roman</t>
  </si>
  <si>
    <t>KLEIN Pavel</t>
  </si>
  <si>
    <t>HRNČÍŘ Jakub</t>
  </si>
  <si>
    <t>MRÁKA Tomáš</t>
  </si>
  <si>
    <t>HRNČÍŘ Vojtěch</t>
  </si>
  <si>
    <t>JANŮ Filip</t>
  </si>
  <si>
    <t>PEŠEK Tibor</t>
  </si>
  <si>
    <t>KRATOCHVÍL Martin</t>
  </si>
  <si>
    <t>GROSSMANN Petr</t>
  </si>
  <si>
    <t>SATKE Adam</t>
  </si>
  <si>
    <t>PAZOUREK Jan</t>
  </si>
  <si>
    <t>UHLÍK František</t>
  </si>
  <si>
    <t>GROSSMANN Zdeněk</t>
  </si>
  <si>
    <t>KOUDELKA Tomáš</t>
  </si>
  <si>
    <t>MAYER Roman</t>
  </si>
  <si>
    <t>C1Z</t>
  </si>
  <si>
    <t>STARTOVNÍ LISTINA
barva čísel: růžová</t>
  </si>
  <si>
    <t>NOVOTNÝ Petr</t>
  </si>
  <si>
    <t>ČPž</t>
  </si>
  <si>
    <t xml:space="preserve">ŠTUDLAR Patrik           
ZLÁMAL Antonín           </t>
  </si>
  <si>
    <t xml:space="preserve">1999 
1999 </t>
  </si>
  <si>
    <t/>
  </si>
  <si>
    <t xml:space="preserve">VRUBLOVSKÝ Jan           
NOVOTNÝ Petr             </t>
  </si>
  <si>
    <t xml:space="preserve">1999 
2000 </t>
  </si>
  <si>
    <t xml:space="preserve">PATÁK Jan                
KUČA Jakub               </t>
  </si>
  <si>
    <t xml:space="preserve">1997 
1998 </t>
  </si>
  <si>
    <t xml:space="preserve">VENIGER Jan              
VYHNÁLEK Jan             </t>
  </si>
  <si>
    <t xml:space="preserve">2000 
1996 </t>
  </si>
  <si>
    <t xml:space="preserve">HENDRYCH Tomáš           
NACHTIGAL Richard        </t>
  </si>
  <si>
    <t xml:space="preserve">2000 
2000 </t>
  </si>
  <si>
    <t xml:space="preserve">RUFFER Matěj             
SUŠEŇ Daniel             </t>
  </si>
  <si>
    <t>Pardub.
Litovel</t>
  </si>
  <si>
    <t xml:space="preserve">ŽENKA Martin             
ŽENKA Ondra              </t>
  </si>
  <si>
    <t xml:space="preserve">SKOŘEPA Vojtěch          
WALTER Jakub             </t>
  </si>
  <si>
    <t xml:space="preserve">1999 
1998 </t>
  </si>
  <si>
    <t>Č.Kruml.
Šumperk</t>
  </si>
  <si>
    <t xml:space="preserve">KAMINSKÝ Jan             
KŘENEK Jakub             </t>
  </si>
  <si>
    <t xml:space="preserve">ZAPLETAL Mikuláš         
ZAPLETAL Vojtěch         </t>
  </si>
  <si>
    <t xml:space="preserve">2000 
1998 </t>
  </si>
  <si>
    <t xml:space="preserve">JELÍNEK Filip            
KRISTEK Václav           </t>
  </si>
  <si>
    <t xml:space="preserve">1996 
1996 </t>
  </si>
  <si>
    <t>Boh.Pha
Val.Mez.</t>
  </si>
  <si>
    <t xml:space="preserve">ŠVÉDA Daniel             
SMILEK Jiří              </t>
  </si>
  <si>
    <t xml:space="preserve">2002 
2003 </t>
  </si>
  <si>
    <t xml:space="preserve">HRNČÍŘ Jakub             
HRNČÍŘ Vojtěch           </t>
  </si>
  <si>
    <t xml:space="preserve">2001 
2001 </t>
  </si>
  <si>
    <t xml:space="preserve">KOBLÍŽEK Daniel          
VESELÝ František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</si>
</sst>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"/>
    <numFmt numFmtId="165" formatCode="mm:ss.00"/>
    <numFmt numFmtId="166" formatCode="hh:mm:ss"/>
  </numFmts>
  <fonts count="49">
    <font>
      <sz val="10"/>
      <name val="Arial"/>
      <family val="2"/>
    </font>
    <font>
      <sz val="10"/>
      <color indexed="9"/>
      <name val="Mangal"/>
      <family val="2"/>
    </font>
    <font>
      <sz val="10"/>
      <color indexed="16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 tint="-0.1499900072813034"/>
      <name val="Arial"/>
      <family val="2"/>
    </font>
    <font>
      <sz val="8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8" applyNumberFormat="0" applyAlignment="0" applyProtection="0"/>
    <xf numFmtId="0" fontId="40" fillId="28" borderId="8" applyNumberFormat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166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166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4" fillId="36" borderId="10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 locked="0"/>
    </xf>
    <xf numFmtId="0" fontId="44" fillId="36" borderId="10" xfId="0" applyFont="1" applyFill="1" applyBorder="1" applyAlignment="1" applyProtection="1">
      <alignment horizontal="center" vertical="center" wrapText="1"/>
      <protection locked="0"/>
    </xf>
    <xf numFmtId="0" fontId="43" fillId="36" borderId="10" xfId="0" applyFont="1" applyFill="1" applyBorder="1" applyAlignment="1" applyProtection="1">
      <alignment horizontal="left" vertical="center" wrapText="1"/>
      <protection/>
    </xf>
    <xf numFmtId="0" fontId="45" fillId="36" borderId="10" xfId="0" applyFont="1" applyFill="1" applyBorder="1" applyAlignment="1" applyProtection="1">
      <alignment horizontal="center" vertical="center" wrapText="1"/>
      <protection/>
    </xf>
    <xf numFmtId="166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rrPenalty" xfId="36"/>
    <cellStyle name="Hidden" xfId="37"/>
    <cellStyle name="HiPenalt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selection activeCell="J25" sqref="J25"/>
    </sheetView>
  </sheetViews>
  <sheetFormatPr defaultColWidth="11.57421875" defaultRowHeight="13.5" customHeight="1"/>
  <cols>
    <col min="1" max="1" width="5.140625" style="7" customWidth="1"/>
    <col min="2" max="2" width="5.140625" style="2" customWidth="1"/>
    <col min="3" max="3" width="6.140625" style="7" customWidth="1"/>
    <col min="4" max="4" width="25.57421875" style="3" customWidth="1"/>
    <col min="5" max="5" width="6.140625" style="1" customWidth="1"/>
    <col min="6" max="7" width="5.140625" style="1" customWidth="1"/>
    <col min="8" max="8" width="10.140625" style="3" customWidth="1"/>
    <col min="9" max="11" width="10.140625" style="7" customWidth="1"/>
    <col min="12" max="15" width="0" style="1" hidden="1" customWidth="1"/>
  </cols>
  <sheetData>
    <row r="1" spans="1:26" ht="33.75" customHeight="1">
      <c r="A1" s="4"/>
      <c r="B1" s="42" t="s">
        <v>82</v>
      </c>
      <c r="C1" s="42"/>
      <c r="D1" s="43" t="s">
        <v>83</v>
      </c>
      <c r="E1" s="43"/>
      <c r="F1" s="43"/>
      <c r="G1" s="43"/>
      <c r="H1" s="43"/>
      <c r="I1" s="43"/>
      <c r="J1" s="43"/>
      <c r="K1" s="41">
        <v>41798</v>
      </c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 thickBot="1">
      <c r="A2" s="11" t="s">
        <v>52</v>
      </c>
      <c r="B2" s="11" t="s">
        <v>53</v>
      </c>
      <c r="C2" s="11" t="s">
        <v>50</v>
      </c>
      <c r="D2" s="11" t="s">
        <v>54</v>
      </c>
      <c r="E2" s="11" t="s">
        <v>55</v>
      </c>
      <c r="F2" s="11" t="s">
        <v>51</v>
      </c>
      <c r="G2" s="11" t="s">
        <v>56</v>
      </c>
      <c r="H2" s="11" t="s">
        <v>57</v>
      </c>
      <c r="I2" s="11" t="s">
        <v>58</v>
      </c>
      <c r="J2" s="11"/>
      <c r="K2" s="11" t="s">
        <v>59</v>
      </c>
      <c r="L2" s="12" t="s">
        <v>60</v>
      </c>
      <c r="M2" s="12" t="s">
        <v>61</v>
      </c>
      <c r="N2" s="12" t="s">
        <v>62</v>
      </c>
      <c r="O2" s="12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 thickBot="1" thickTop="1">
      <c r="A3" s="5">
        <v>4</v>
      </c>
      <c r="B3" s="13">
        <v>1</v>
      </c>
      <c r="C3" s="6">
        <v>24033</v>
      </c>
      <c r="D3" s="14" t="s">
        <v>84</v>
      </c>
      <c r="E3" s="15" t="s">
        <v>26</v>
      </c>
      <c r="F3" s="15" t="s">
        <v>27</v>
      </c>
      <c r="G3" s="15">
        <v>0</v>
      </c>
      <c r="H3" s="14" t="s">
        <v>32</v>
      </c>
      <c r="I3" s="16">
        <v>0.375</v>
      </c>
      <c r="J3" s="6"/>
      <c r="K3" s="6"/>
      <c r="L3" s="17" t="str">
        <f aca="true" t="shared" si="0" ref="L3:L10">IF(ISERROR(FIND(" ",C3,1))," ",TRIM(LEFT(E3,FIND(" ",E3,1)-1)))</f>
        <v> </v>
      </c>
      <c r="M3" s="17" t="str">
        <f aca="true" t="shared" si="1" ref="M3:M10">IF(ISERROR(FIND(" ",C3,1))," ",TRIM(MID(E3,FIND(" ",E3,1)+2,6)))</f>
        <v> </v>
      </c>
      <c r="N3" s="17" t="str">
        <f>IF(ISERROR(FIND(" ",C3,1))," ",VLOOKUP(TRIM(LEFT(C3,FIND(" ",C3,1)-1)),IF(LEFT(C3,1)="A",#REF!,#REF!),6,FALSE))</f>
        <v> </v>
      </c>
      <c r="O3" s="17" t="str">
        <f>IF(ISERROR(FIND(" ",C3,1))," ",VLOOKUP(TRIM(MID(C3,FIND(" ",C3,1)+1,6)),IF(LEFT(C3,1)="A",#REF!,#REF!),6,FALSE))</f>
        <v> 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 thickBot="1" thickTop="1">
      <c r="A4" s="5">
        <v>3</v>
      </c>
      <c r="B4" s="13">
        <v>2</v>
      </c>
      <c r="C4" s="6">
        <v>24062</v>
      </c>
      <c r="D4" s="14" t="s">
        <v>85</v>
      </c>
      <c r="E4" s="15" t="s">
        <v>19</v>
      </c>
      <c r="F4" s="15" t="s">
        <v>20</v>
      </c>
      <c r="G4" s="15">
        <v>0</v>
      </c>
      <c r="H4" s="14" t="s">
        <v>32</v>
      </c>
      <c r="I4" s="16">
        <v>0.3753472222222222</v>
      </c>
      <c r="J4" s="6"/>
      <c r="K4" s="6"/>
      <c r="L4" s="17" t="str">
        <f t="shared" si="0"/>
        <v> </v>
      </c>
      <c r="M4" s="17" t="str">
        <f t="shared" si="1"/>
        <v> </v>
      </c>
      <c r="N4" s="17" t="str">
        <f>IF(ISERROR(FIND(" ",C4,1))," ",VLOOKUP(TRIM(LEFT(C4,FIND(" ",C4,1)-1)),IF(LEFT(C4,1)="A",#REF!,#REF!),6,FALSE))</f>
        <v> </v>
      </c>
      <c r="O4" s="17" t="str">
        <f>IF(ISERROR(FIND(" ",C4,1))," ",VLOOKUP(TRIM(MID(C4,FIND(" ",C4,1)+1,6)),IF(LEFT(C4,1)="A",#REF!,#REF!),6,FALSE))</f>
        <v> 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 thickBot="1" thickTop="1">
      <c r="A5" s="5">
        <v>5</v>
      </c>
      <c r="B5" s="13">
        <v>3</v>
      </c>
      <c r="C5" s="6">
        <v>24061</v>
      </c>
      <c r="D5" s="14" t="s">
        <v>86</v>
      </c>
      <c r="E5" s="15" t="s">
        <v>19</v>
      </c>
      <c r="F5" s="15" t="s">
        <v>20</v>
      </c>
      <c r="G5" s="15">
        <v>0</v>
      </c>
      <c r="H5" s="14" t="s">
        <v>32</v>
      </c>
      <c r="I5" s="16">
        <v>0.37569444444444444</v>
      </c>
      <c r="J5" s="6"/>
      <c r="K5" s="6"/>
      <c r="L5" s="17" t="str">
        <f t="shared" si="0"/>
        <v> </v>
      </c>
      <c r="M5" s="17" t="str">
        <f t="shared" si="1"/>
        <v> </v>
      </c>
      <c r="N5" s="17" t="str">
        <f>IF(ISERROR(FIND(" ",C5,1))," ",VLOOKUP(TRIM(LEFT(C5,FIND(" ",C5,1)-1)),IF(LEFT(C5,1)="A",#REF!,#REF!),6,FALSE))</f>
        <v> </v>
      </c>
      <c r="O5" s="17" t="str">
        <f>IF(ISERROR(FIND(" ",C5,1))," ",VLOOKUP(TRIM(MID(C5,FIND(" ",C5,1)+1,6)),IF(LEFT(C5,1)="A",#REF!,#REF!),6,FALSE))</f>
        <v> 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 thickBot="1" thickTop="1">
      <c r="A6" s="5">
        <v>6</v>
      </c>
      <c r="B6" s="13">
        <v>4</v>
      </c>
      <c r="C6" s="6">
        <v>24049</v>
      </c>
      <c r="D6" s="14" t="s">
        <v>87</v>
      </c>
      <c r="E6" s="15" t="s">
        <v>14</v>
      </c>
      <c r="F6" s="15" t="s">
        <v>12</v>
      </c>
      <c r="G6" s="15">
        <v>0</v>
      </c>
      <c r="H6" s="14" t="s">
        <v>32</v>
      </c>
      <c r="I6" s="16">
        <v>0.37604166666666666</v>
      </c>
      <c r="J6" s="6"/>
      <c r="K6" s="6"/>
      <c r="L6" s="17" t="str">
        <f t="shared" si="0"/>
        <v> </v>
      </c>
      <c r="M6" s="17" t="str">
        <f t="shared" si="1"/>
        <v> </v>
      </c>
      <c r="N6" s="17" t="str">
        <f>IF(ISERROR(FIND(" ",C6,1))," ",VLOOKUP(TRIM(LEFT(C6,FIND(" ",C6,1)-1)),IF(LEFT(C6,1)="A",#REF!,#REF!),6,FALSE))</f>
        <v> </v>
      </c>
      <c r="O6" s="17" t="str">
        <f>IF(ISERROR(FIND(" ",C6,1))," ",VLOOKUP(TRIM(MID(C6,FIND(" ",C6,1)+1,6)),IF(LEFT(C6,1)="A",#REF!,#REF!),6,FALSE))</f>
        <v> 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customHeight="1" thickBot="1" thickTop="1">
      <c r="A7" s="5">
        <v>7</v>
      </c>
      <c r="B7" s="13">
        <v>5</v>
      </c>
      <c r="C7" s="6">
        <v>119105</v>
      </c>
      <c r="D7" s="14" t="s">
        <v>88</v>
      </c>
      <c r="E7" s="15" t="s">
        <v>28</v>
      </c>
      <c r="F7" s="15" t="s">
        <v>20</v>
      </c>
      <c r="G7" s="15" t="s">
        <v>6</v>
      </c>
      <c r="H7" s="14" t="s">
        <v>45</v>
      </c>
      <c r="I7" s="16">
        <v>0.3763888888888889</v>
      </c>
      <c r="J7" s="6"/>
      <c r="K7" s="6"/>
      <c r="L7" s="17" t="str">
        <f t="shared" si="0"/>
        <v> </v>
      </c>
      <c r="M7" s="17" t="str">
        <f t="shared" si="1"/>
        <v> </v>
      </c>
      <c r="N7" s="17" t="str">
        <f>IF(ISERROR(FIND(" ",C7,1))," ",VLOOKUP(TRIM(LEFT(C7,FIND(" ",C7,1)-1)),IF(LEFT(C7,1)="A",#REF!,#REF!),6,FALSE))</f>
        <v> </v>
      </c>
      <c r="O7" s="17" t="str">
        <f>IF(ISERROR(FIND(" ",C7,1))," ",VLOOKUP(TRIM(MID(C7,FIND(" ",C7,1)+1,6)),IF(LEFT(C7,1)="A",#REF!,#REF!),6,FALSE))</f>
        <v> 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3.5" customHeight="1" thickBot="1" thickTop="1">
      <c r="A8" s="5">
        <v>13</v>
      </c>
      <c r="B8" s="13">
        <v>6</v>
      </c>
      <c r="C8" s="6">
        <v>64039</v>
      </c>
      <c r="D8" s="14" t="s">
        <v>89</v>
      </c>
      <c r="E8" s="15" t="s">
        <v>11</v>
      </c>
      <c r="F8" s="15" t="s">
        <v>12</v>
      </c>
      <c r="G8" s="15" t="s">
        <v>6</v>
      </c>
      <c r="H8" s="14" t="s">
        <v>38</v>
      </c>
      <c r="I8" s="16">
        <v>0.3767361111111111</v>
      </c>
      <c r="J8" s="6"/>
      <c r="K8" s="6"/>
      <c r="L8" s="17" t="str">
        <f t="shared" si="0"/>
        <v> </v>
      </c>
      <c r="M8" s="17" t="str">
        <f t="shared" si="1"/>
        <v> </v>
      </c>
      <c r="N8" s="17" t="str">
        <f>IF(ISERROR(FIND(" ",C8,1))," ",VLOOKUP(TRIM(LEFT(C8,FIND(" ",C8,1)-1)),IF(LEFT(C8,1)="A",#REF!,#REF!),6,FALSE))</f>
        <v> </v>
      </c>
      <c r="O8" s="17" t="str">
        <f>IF(ISERROR(FIND(" ",C8,1))," ",VLOOKUP(TRIM(MID(C8,FIND(" ",C8,1)+1,6)),IF(LEFT(C8,1)="A",#REF!,#REF!),6,FALSE))</f>
        <v> 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customHeight="1" thickBot="1" thickTop="1">
      <c r="A9" s="5">
        <v>15</v>
      </c>
      <c r="B9" s="13">
        <v>7</v>
      </c>
      <c r="C9" s="6">
        <v>116062</v>
      </c>
      <c r="D9" s="14" t="s">
        <v>90</v>
      </c>
      <c r="E9" s="15" t="s">
        <v>28</v>
      </c>
      <c r="F9" s="15" t="s">
        <v>20</v>
      </c>
      <c r="G9" s="15" t="s">
        <v>6</v>
      </c>
      <c r="H9" s="14" t="s">
        <v>44</v>
      </c>
      <c r="I9" s="16">
        <v>0.3770833333333333</v>
      </c>
      <c r="J9" s="6"/>
      <c r="K9" s="6"/>
      <c r="L9" s="17" t="str">
        <f t="shared" si="0"/>
        <v> </v>
      </c>
      <c r="M9" s="17" t="str">
        <f t="shared" si="1"/>
        <v> </v>
      </c>
      <c r="N9" s="17" t="str">
        <f>IF(ISERROR(FIND(" ",C9,1))," ",VLOOKUP(TRIM(LEFT(C9,FIND(" ",C9,1)-1)),IF(LEFT(C9,1)="A",#REF!,#REF!),6,FALSE))</f>
        <v> </v>
      </c>
      <c r="O9" s="17" t="str">
        <f>IF(ISERROR(FIND(" ",C9,1))," ",VLOOKUP(TRIM(MID(C9,FIND(" ",C9,1)+1,6)),IF(LEFT(C9,1)="A",#REF!,#REF!),6,FALSE))</f>
        <v> 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 thickBot="1" thickTop="1">
      <c r="A10" s="5">
        <v>12</v>
      </c>
      <c r="B10" s="13">
        <v>8</v>
      </c>
      <c r="C10" s="6">
        <v>57013</v>
      </c>
      <c r="D10" s="14" t="s">
        <v>91</v>
      </c>
      <c r="E10" s="15" t="s">
        <v>25</v>
      </c>
      <c r="F10" s="15" t="s">
        <v>22</v>
      </c>
      <c r="G10" s="15">
        <v>0</v>
      </c>
      <c r="H10" s="14" t="s">
        <v>36</v>
      </c>
      <c r="I10" s="16">
        <v>0.37743055555555555</v>
      </c>
      <c r="J10" s="6"/>
      <c r="K10" s="6"/>
      <c r="L10" s="17" t="str">
        <f t="shared" si="0"/>
        <v> </v>
      </c>
      <c r="M10" s="17" t="str">
        <f t="shared" si="1"/>
        <v> </v>
      </c>
      <c r="N10" s="17" t="str">
        <f>IF(ISERROR(FIND(" ",C10,1))," ",VLOOKUP(TRIM(LEFT(C10,FIND(" ",C10,1)-1)),IF(LEFT(C10,1)="A",#REF!,#REF!),6,FALSE))</f>
        <v> </v>
      </c>
      <c r="O10" s="17" t="str">
        <f>IF(ISERROR(FIND(" ",C10,1))," ",VLOOKUP(TRIM(MID(C10,FIND(" ",C10,1)+1,6)),IF(LEFT(C10,1)="A",#REF!,#REF!),6,FALSE))</f>
        <v> 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11" ht="13.5" customHeight="1" thickBot="1" thickTop="1">
      <c r="A11" s="5">
        <v>11</v>
      </c>
      <c r="B11" s="13">
        <v>9</v>
      </c>
      <c r="C11" s="6">
        <v>57080</v>
      </c>
      <c r="D11" s="14" t="s">
        <v>92</v>
      </c>
      <c r="E11" s="15" t="s">
        <v>21</v>
      </c>
      <c r="F11" s="15" t="s">
        <v>22</v>
      </c>
      <c r="G11" s="15" t="s">
        <v>6</v>
      </c>
      <c r="H11" s="14" t="s">
        <v>36</v>
      </c>
      <c r="I11" s="16">
        <v>0.37777777777777777</v>
      </c>
      <c r="J11" s="6"/>
      <c r="K11" s="6"/>
    </row>
    <row r="12" spans="1:11" ht="13.5" customHeight="1" thickBot="1" thickTop="1">
      <c r="A12" s="5">
        <v>17</v>
      </c>
      <c r="B12" s="13">
        <v>10</v>
      </c>
      <c r="C12" s="6">
        <v>116083</v>
      </c>
      <c r="D12" s="14" t="s">
        <v>93</v>
      </c>
      <c r="E12" s="15" t="s">
        <v>19</v>
      </c>
      <c r="F12" s="15" t="s">
        <v>20</v>
      </c>
      <c r="G12" s="15">
        <v>0</v>
      </c>
      <c r="H12" s="14" t="s">
        <v>44</v>
      </c>
      <c r="I12" s="16">
        <v>0.378125</v>
      </c>
      <c r="J12" s="6"/>
      <c r="K12" s="6"/>
    </row>
    <row r="13" spans="1:11" ht="13.5" customHeight="1" thickBot="1" thickTop="1">
      <c r="A13" s="5">
        <v>9</v>
      </c>
      <c r="B13" s="13">
        <v>11</v>
      </c>
      <c r="C13" s="6">
        <v>57005</v>
      </c>
      <c r="D13" s="14" t="s">
        <v>94</v>
      </c>
      <c r="E13" s="15" t="s">
        <v>19</v>
      </c>
      <c r="F13" s="15" t="s">
        <v>20</v>
      </c>
      <c r="G13" s="15" t="s">
        <v>6</v>
      </c>
      <c r="H13" s="14" t="s">
        <v>36</v>
      </c>
      <c r="I13" s="16">
        <v>0.3784722222222222</v>
      </c>
      <c r="J13" s="6"/>
      <c r="K13" s="6"/>
    </row>
    <row r="14" spans="1:11" ht="13.5" customHeight="1" thickBot="1" thickTop="1">
      <c r="A14" s="5">
        <v>19</v>
      </c>
      <c r="B14" s="13">
        <v>12</v>
      </c>
      <c r="C14" s="6">
        <v>129014</v>
      </c>
      <c r="D14" s="14" t="s">
        <v>95</v>
      </c>
      <c r="E14" s="15" t="s">
        <v>28</v>
      </c>
      <c r="F14" s="15" t="s">
        <v>20</v>
      </c>
      <c r="G14" s="15" t="s">
        <v>6</v>
      </c>
      <c r="H14" s="14" t="s">
        <v>47</v>
      </c>
      <c r="I14" s="16">
        <v>0.37881944444444443</v>
      </c>
      <c r="J14" s="6"/>
      <c r="K14" s="6"/>
    </row>
    <row r="15" spans="1:11" ht="13.5" customHeight="1" thickBot="1" thickTop="1">
      <c r="A15" s="5">
        <v>10</v>
      </c>
      <c r="B15" s="13">
        <v>13</v>
      </c>
      <c r="C15" s="6">
        <v>57081</v>
      </c>
      <c r="D15" s="14" t="s">
        <v>96</v>
      </c>
      <c r="E15" s="15" t="s">
        <v>21</v>
      </c>
      <c r="F15" s="15" t="s">
        <v>22</v>
      </c>
      <c r="G15" s="15" t="s">
        <v>6</v>
      </c>
      <c r="H15" s="14" t="s">
        <v>36</v>
      </c>
      <c r="I15" s="16">
        <v>0.37916666666666665</v>
      </c>
      <c r="J15" s="6"/>
      <c r="K15" s="6"/>
    </row>
    <row r="16" spans="1:11" ht="13.5" customHeight="1" thickBot="1" thickTop="1">
      <c r="A16" s="5">
        <v>16</v>
      </c>
      <c r="B16" s="13">
        <v>14</v>
      </c>
      <c r="C16" s="6">
        <v>116073</v>
      </c>
      <c r="D16" s="14" t="s">
        <v>97</v>
      </c>
      <c r="E16" s="15" t="s">
        <v>14</v>
      </c>
      <c r="F16" s="15" t="s">
        <v>12</v>
      </c>
      <c r="G16" s="15" t="s">
        <v>7</v>
      </c>
      <c r="H16" s="14" t="s">
        <v>44</v>
      </c>
      <c r="I16" s="16">
        <v>0.3795138888888889</v>
      </c>
      <c r="J16" s="6"/>
      <c r="K16" s="6"/>
    </row>
    <row r="17" spans="1:11" ht="13.5" customHeight="1" thickBot="1" thickTop="1">
      <c r="A17" s="5">
        <v>2</v>
      </c>
      <c r="B17" s="13">
        <v>15</v>
      </c>
      <c r="C17" s="6">
        <v>24015</v>
      </c>
      <c r="D17" s="14" t="s">
        <v>98</v>
      </c>
      <c r="E17" s="15" t="s">
        <v>19</v>
      </c>
      <c r="F17" s="15" t="s">
        <v>20</v>
      </c>
      <c r="G17" s="15" t="s">
        <v>6</v>
      </c>
      <c r="H17" s="14" t="s">
        <v>32</v>
      </c>
      <c r="I17" s="16">
        <v>0.3798611111111111</v>
      </c>
      <c r="J17" s="6"/>
      <c r="K17" s="6"/>
    </row>
    <row r="18" spans="1:11" ht="13.5" customHeight="1" thickBot="1" thickTop="1">
      <c r="A18" s="5">
        <v>1</v>
      </c>
      <c r="B18" s="13">
        <v>16</v>
      </c>
      <c r="C18" s="6">
        <v>24006</v>
      </c>
      <c r="D18" s="14" t="s">
        <v>99</v>
      </c>
      <c r="E18" s="15" t="s">
        <v>28</v>
      </c>
      <c r="F18" s="15" t="s">
        <v>20</v>
      </c>
      <c r="G18" s="15" t="s">
        <v>7</v>
      </c>
      <c r="H18" s="14" t="s">
        <v>32</v>
      </c>
      <c r="I18" s="16">
        <v>0.3802083333333333</v>
      </c>
      <c r="J18" s="6"/>
      <c r="K18" s="6"/>
    </row>
    <row r="19" spans="1:11" ht="13.5" customHeight="1" thickBot="1" thickTop="1">
      <c r="A19" s="5">
        <v>18</v>
      </c>
      <c r="B19" s="13">
        <v>17</v>
      </c>
      <c r="C19" s="6">
        <v>116049</v>
      </c>
      <c r="D19" s="14" t="s">
        <v>100</v>
      </c>
      <c r="E19" s="15" t="s">
        <v>14</v>
      </c>
      <c r="F19" s="15" t="s">
        <v>12</v>
      </c>
      <c r="G19" s="15" t="s">
        <v>6</v>
      </c>
      <c r="H19" s="14" t="s">
        <v>44</v>
      </c>
      <c r="I19" s="16">
        <v>0.38055555555555554</v>
      </c>
      <c r="J19" s="6"/>
      <c r="K19" s="6"/>
    </row>
    <row r="20" spans="1:11" ht="13.5" customHeight="1" thickBot="1" thickTop="1">
      <c r="A20" s="5">
        <v>14</v>
      </c>
      <c r="B20" s="13">
        <v>18</v>
      </c>
      <c r="C20" s="6">
        <v>116061</v>
      </c>
      <c r="D20" s="14" t="s">
        <v>101</v>
      </c>
      <c r="E20" s="15" t="s">
        <v>28</v>
      </c>
      <c r="F20" s="15" t="s">
        <v>20</v>
      </c>
      <c r="G20" s="15" t="s">
        <v>17</v>
      </c>
      <c r="H20" s="14" t="s">
        <v>44</v>
      </c>
      <c r="I20" s="16">
        <v>0.38090277777777776</v>
      </c>
      <c r="J20" s="6"/>
      <c r="K20" s="6"/>
    </row>
    <row r="21" spans="1:11" ht="13.5" customHeight="1" thickBot="1" thickTop="1">
      <c r="A21" s="5">
        <v>8</v>
      </c>
      <c r="B21" s="13">
        <v>19</v>
      </c>
      <c r="C21" s="6">
        <v>132053</v>
      </c>
      <c r="D21" s="14" t="s">
        <v>102</v>
      </c>
      <c r="E21" s="15" t="s">
        <v>11</v>
      </c>
      <c r="F21" s="15" t="s">
        <v>12</v>
      </c>
      <c r="G21" s="15" t="s">
        <v>17</v>
      </c>
      <c r="H21" s="14" t="s">
        <v>48</v>
      </c>
      <c r="I21" s="16">
        <v>0.38125</v>
      </c>
      <c r="J21" s="6"/>
      <c r="K21" s="6"/>
    </row>
    <row r="22" spans="1:11" ht="13.5" customHeight="1" thickBot="1" thickTop="1">
      <c r="A22" s="44">
        <v>20</v>
      </c>
      <c r="B22" s="45">
        <v>20</v>
      </c>
      <c r="C22" s="46">
        <v>119097</v>
      </c>
      <c r="D22" s="47" t="s">
        <v>192</v>
      </c>
      <c r="E22" s="48">
        <v>2000</v>
      </c>
      <c r="F22" s="48" t="s">
        <v>22</v>
      </c>
      <c r="G22" s="48">
        <v>3</v>
      </c>
      <c r="H22" s="47" t="s">
        <v>45</v>
      </c>
      <c r="I22" s="49"/>
      <c r="J22" s="46"/>
      <c r="K22" s="46" t="s">
        <v>193</v>
      </c>
    </row>
    <row r="23" ht="13.5" customHeight="1" thickTop="1"/>
  </sheetData>
  <sheetProtection selectLockedCells="1" selectUnlockedCells="1"/>
  <mergeCells count="2">
    <mergeCell ref="B1:C1"/>
    <mergeCell ref="D1:J1"/>
  </mergeCells>
  <conditionalFormatting sqref="G3:G10">
    <cfRule type="cellIs" priority="3" dxfId="0" operator="equal" stopIfTrue="1">
      <formula>"9"</formula>
    </cfRule>
  </conditionalFormatting>
  <conditionalFormatting sqref="G3:G21">
    <cfRule type="cellIs" priority="2" dxfId="0" operator="equal" stopIfTrue="1">
      <formula>"9"</formula>
    </cfRule>
  </conditionalFormatting>
  <conditionalFormatting sqref="G22">
    <cfRule type="cellIs" priority="1" dxfId="0" operator="equal" stopIfTrue="1">
      <formula>"9"</formula>
    </cfRule>
  </conditionalFormatting>
  <printOptions/>
  <pageMargins left="0.3937007874015748" right="0.3937007874015748" top="1.1811023622047245" bottom="0.6299212598425197" header="0.3937007874015748" footer="0.3937007874015748"/>
  <pageSetup fitToHeight="0" fitToWidth="1" horizontalDpi="300" verticalDpi="300" orientation="portrait" r:id="rId1"/>
  <headerFooter alignWithMargins="0">
    <oddHeader>&amp;C&amp;"Arial,Tučné"&amp;14závod č. 62
Krumlovský Down-Town 
řeka Vltava - Český Krumlov</oddHeader>
    <oddFooter>&amp;L&amp;8publikováno: &amp;D / &amp;T&amp;Cpořadatel: SK vltava Český Krumlov&amp;R&amp;8ESKYMO 1.5.1 (c) www.results.cz 2008-2013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selection activeCell="K40" sqref="B40:K40"/>
    </sheetView>
  </sheetViews>
  <sheetFormatPr defaultColWidth="11.57421875" defaultRowHeight="13.5" customHeight="1"/>
  <cols>
    <col min="1" max="1" width="5.140625" style="7" customWidth="1"/>
    <col min="2" max="2" width="5.140625" style="2" customWidth="1"/>
    <col min="3" max="3" width="6.140625" style="7" customWidth="1"/>
    <col min="4" max="4" width="25.57421875" style="3" customWidth="1"/>
    <col min="5" max="5" width="6.140625" style="1" customWidth="1"/>
    <col min="6" max="7" width="5.140625" style="1" customWidth="1"/>
    <col min="8" max="8" width="10.140625" style="3" customWidth="1"/>
    <col min="9" max="11" width="10.140625" style="7" customWidth="1"/>
    <col min="12" max="15" width="0" style="1" hidden="1" customWidth="1"/>
  </cols>
  <sheetData>
    <row r="1" spans="1:26" ht="33.75" customHeight="1">
      <c r="A1" s="4"/>
      <c r="B1" s="42" t="s">
        <v>103</v>
      </c>
      <c r="C1" s="42"/>
      <c r="D1" s="43" t="s">
        <v>104</v>
      </c>
      <c r="E1" s="43"/>
      <c r="F1" s="43"/>
      <c r="G1" s="43"/>
      <c r="H1" s="43"/>
      <c r="I1" s="43"/>
      <c r="J1" s="43"/>
      <c r="K1" s="8" t="s">
        <v>0</v>
      </c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>
      <c r="A2" s="11" t="s">
        <v>52</v>
      </c>
      <c r="B2" s="11" t="s">
        <v>53</v>
      </c>
      <c r="C2" s="11" t="s">
        <v>50</v>
      </c>
      <c r="D2" s="11" t="s">
        <v>54</v>
      </c>
      <c r="E2" s="11" t="s">
        <v>55</v>
      </c>
      <c r="F2" s="11" t="s">
        <v>51</v>
      </c>
      <c r="G2" s="11" t="s">
        <v>56</v>
      </c>
      <c r="H2" s="11" t="s">
        <v>57</v>
      </c>
      <c r="I2" s="11" t="s">
        <v>58</v>
      </c>
      <c r="J2" s="11"/>
      <c r="K2" s="11" t="s">
        <v>59</v>
      </c>
      <c r="L2" s="12" t="s">
        <v>60</v>
      </c>
      <c r="M2" s="12" t="s">
        <v>61</v>
      </c>
      <c r="N2" s="12" t="s">
        <v>62</v>
      </c>
      <c r="O2" s="12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26" customFormat="1" ht="13.5" customHeight="1">
      <c r="A3" s="18">
        <v>33</v>
      </c>
      <c r="B3" s="19">
        <v>1</v>
      </c>
      <c r="C3" s="20">
        <v>57006</v>
      </c>
      <c r="D3" s="21" t="s">
        <v>105</v>
      </c>
      <c r="E3" s="22" t="s">
        <v>26</v>
      </c>
      <c r="F3" s="22" t="s">
        <v>27</v>
      </c>
      <c r="G3" s="22">
        <v>0</v>
      </c>
      <c r="H3" s="21" t="s">
        <v>36</v>
      </c>
      <c r="I3" s="23">
        <v>0.38472222222222224</v>
      </c>
      <c r="J3" s="20"/>
      <c r="K3" s="20"/>
      <c r="L3" s="24" t="str">
        <f aca="true" t="shared" si="0" ref="L3:L34">IF(ISERROR(FIND(" ",C3,1))," ",TRIM(LEFT(E3,FIND(" ",E3,1)-1)))</f>
        <v> </v>
      </c>
      <c r="M3" s="24" t="str">
        <f aca="true" t="shared" si="1" ref="M3:M34">IF(ISERROR(FIND(" ",C3,1))," ",TRIM(MID(E3,FIND(" ",E3,1)+2,6)))</f>
        <v> </v>
      </c>
      <c r="N3" s="24" t="str">
        <f>IF(ISERROR(FIND(" ",C3,1))," ",VLOOKUP(TRIM(LEFT(C3,FIND(" ",C3,1)-1)),IF(LEFT(C3,1)="A",#REF!,#REF!),6,FALSE))</f>
        <v> </v>
      </c>
      <c r="O3" s="24" t="str">
        <f>IF(ISERROR(FIND(" ",C3,1))," ",VLOOKUP(TRIM(MID(C3,FIND(" ",C3,1)+1,6)),IF(LEFT(C3,1)="A",#REF!,#REF!),6,FALSE))</f>
        <v> 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6" customFormat="1" ht="13.5" customHeight="1">
      <c r="A4" s="18">
        <v>34</v>
      </c>
      <c r="B4" s="19">
        <v>2</v>
      </c>
      <c r="C4" s="20">
        <v>57048</v>
      </c>
      <c r="D4" s="21" t="s">
        <v>106</v>
      </c>
      <c r="E4" s="22" t="s">
        <v>26</v>
      </c>
      <c r="F4" s="22" t="s">
        <v>27</v>
      </c>
      <c r="G4" s="22">
        <v>0</v>
      </c>
      <c r="H4" s="21" t="s">
        <v>36</v>
      </c>
      <c r="I4" s="23">
        <v>0.38506944444444446</v>
      </c>
      <c r="J4" s="20"/>
      <c r="K4" s="20"/>
      <c r="L4" s="24" t="str">
        <f t="shared" si="0"/>
        <v> </v>
      </c>
      <c r="M4" s="24" t="str">
        <f t="shared" si="1"/>
        <v> </v>
      </c>
      <c r="N4" s="24" t="str">
        <f>IF(ISERROR(FIND(" ",C4,1))," ",VLOOKUP(TRIM(LEFT(C4,FIND(" ",C4,1)-1)),IF(LEFT(C4,1)="A",#REF!,#REF!),6,FALSE))</f>
        <v> </v>
      </c>
      <c r="O4" s="24" t="str">
        <f>IF(ISERROR(FIND(" ",C4,1))," ",VLOOKUP(TRIM(MID(C4,FIND(" ",C4,1)+1,6)),IF(LEFT(C4,1)="A",#REF!,#REF!),6,FALSE))</f>
        <v> 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13.5" customHeight="1">
      <c r="A5" s="18">
        <v>18</v>
      </c>
      <c r="B5" s="19">
        <v>3</v>
      </c>
      <c r="C5" s="20">
        <v>24030</v>
      </c>
      <c r="D5" s="21" t="s">
        <v>107</v>
      </c>
      <c r="E5" s="22" t="s">
        <v>28</v>
      </c>
      <c r="F5" s="22" t="s">
        <v>20</v>
      </c>
      <c r="G5" s="22">
        <v>0</v>
      </c>
      <c r="H5" s="21" t="s">
        <v>32</v>
      </c>
      <c r="I5" s="23">
        <v>0.3854166666666667</v>
      </c>
      <c r="J5" s="20"/>
      <c r="K5" s="20"/>
      <c r="L5" s="24" t="str">
        <f t="shared" si="0"/>
        <v> </v>
      </c>
      <c r="M5" s="24" t="str">
        <f t="shared" si="1"/>
        <v> </v>
      </c>
      <c r="N5" s="24" t="str">
        <f>IF(ISERROR(FIND(" ",C5,1))," ",VLOOKUP(TRIM(LEFT(C5,FIND(" ",C5,1)-1)),IF(LEFT(C5,1)="A",#REF!,#REF!),6,FALSE))</f>
        <v> </v>
      </c>
      <c r="O5" s="24" t="str">
        <f>IF(ISERROR(FIND(" ",C5,1))," ",VLOOKUP(TRIM(MID(C5,FIND(" ",C5,1)+1,6)),IF(LEFT(C5,1)="A",#REF!,#REF!),6,FALSE))</f>
        <v> 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6" customFormat="1" ht="13.5" customHeight="1">
      <c r="A6" s="18">
        <v>10</v>
      </c>
      <c r="B6" s="19">
        <v>4</v>
      </c>
      <c r="C6" s="20">
        <v>103024</v>
      </c>
      <c r="D6" s="21" t="s">
        <v>108</v>
      </c>
      <c r="E6" s="22" t="s">
        <v>21</v>
      </c>
      <c r="F6" s="22" t="s">
        <v>22</v>
      </c>
      <c r="G6" s="22" t="s">
        <v>6</v>
      </c>
      <c r="H6" s="21" t="s">
        <v>42</v>
      </c>
      <c r="I6" s="23">
        <v>0.3857638888888889</v>
      </c>
      <c r="J6" s="20"/>
      <c r="K6" s="20"/>
      <c r="L6" s="24" t="str">
        <f t="shared" si="0"/>
        <v> </v>
      </c>
      <c r="M6" s="24" t="str">
        <f t="shared" si="1"/>
        <v> </v>
      </c>
      <c r="N6" s="24" t="str">
        <f>IF(ISERROR(FIND(" ",C6,1))," ",VLOOKUP(TRIM(LEFT(C6,FIND(" ",C6,1)-1)),IF(LEFT(C6,1)="A",#REF!,#REF!),6,FALSE))</f>
        <v> </v>
      </c>
      <c r="O6" s="24" t="str">
        <f>IF(ISERROR(FIND(" ",C6,1))," ",VLOOKUP(TRIM(MID(C6,FIND(" ",C6,1)+1,6)),IF(LEFT(C6,1)="A",#REF!,#REF!),6,FALSE))</f>
        <v> 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13.5" customHeight="1">
      <c r="A7" s="18">
        <v>3</v>
      </c>
      <c r="B7" s="19">
        <v>5</v>
      </c>
      <c r="C7" s="20">
        <v>30043</v>
      </c>
      <c r="D7" s="21" t="s">
        <v>109</v>
      </c>
      <c r="E7" s="22" t="s">
        <v>25</v>
      </c>
      <c r="F7" s="22" t="s">
        <v>22</v>
      </c>
      <c r="G7" s="22" t="s">
        <v>6</v>
      </c>
      <c r="H7" s="21" t="s">
        <v>34</v>
      </c>
      <c r="I7" s="23">
        <v>0.3861111111111111</v>
      </c>
      <c r="J7" s="20"/>
      <c r="K7" s="20"/>
      <c r="L7" s="24" t="str">
        <f t="shared" si="0"/>
        <v> </v>
      </c>
      <c r="M7" s="24" t="str">
        <f t="shared" si="1"/>
        <v> </v>
      </c>
      <c r="N7" s="24" t="str">
        <f>IF(ISERROR(FIND(" ",C7,1))," ",VLOOKUP(TRIM(LEFT(C7,FIND(" ",C7,1)-1)),IF(LEFT(C7,1)="A",#REF!,#REF!),6,FALSE))</f>
        <v> </v>
      </c>
      <c r="O7" s="24" t="str">
        <f>IF(ISERROR(FIND(" ",C7,1))," ",VLOOKUP(TRIM(MID(C7,FIND(" ",C7,1)+1,6)),IF(LEFT(C7,1)="A",#REF!,#REF!),6,FALSE))</f>
        <v> 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6" customFormat="1" ht="13.5" customHeight="1">
      <c r="A8" s="18">
        <v>9</v>
      </c>
      <c r="B8" s="19">
        <v>6</v>
      </c>
      <c r="C8" s="20">
        <v>103016</v>
      </c>
      <c r="D8" s="21" t="s">
        <v>110</v>
      </c>
      <c r="E8" s="22" t="s">
        <v>25</v>
      </c>
      <c r="F8" s="22" t="s">
        <v>22</v>
      </c>
      <c r="G8" s="22" t="s">
        <v>6</v>
      </c>
      <c r="H8" s="21" t="s">
        <v>42</v>
      </c>
      <c r="I8" s="23">
        <v>0.38645833333333335</v>
      </c>
      <c r="J8" s="20"/>
      <c r="K8" s="20"/>
      <c r="L8" s="24" t="str">
        <f t="shared" si="0"/>
        <v> </v>
      </c>
      <c r="M8" s="24" t="str">
        <f t="shared" si="1"/>
        <v> </v>
      </c>
      <c r="N8" s="24" t="str">
        <f>IF(ISERROR(FIND(" ",C8,1))," ",VLOOKUP(TRIM(LEFT(C8,FIND(" ",C8,1)-1)),IF(LEFT(C8,1)="A",#REF!,#REF!),6,FALSE))</f>
        <v> </v>
      </c>
      <c r="O8" s="24" t="str">
        <f>IF(ISERROR(FIND(" ",C8,1))," ",VLOOKUP(TRIM(MID(C8,FIND(" ",C8,1)+1,6)),IF(LEFT(C8,1)="A",#REF!,#REF!),6,FALSE))</f>
        <v> 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6" customFormat="1" ht="13.5" customHeight="1">
      <c r="A9" s="18">
        <v>27</v>
      </c>
      <c r="B9" s="19">
        <v>7</v>
      </c>
      <c r="C9" s="20">
        <v>119070</v>
      </c>
      <c r="D9" s="21" t="s">
        <v>111</v>
      </c>
      <c r="E9" s="22" t="s">
        <v>28</v>
      </c>
      <c r="F9" s="22" t="s">
        <v>20</v>
      </c>
      <c r="G9" s="22" t="s">
        <v>6</v>
      </c>
      <c r="H9" s="21" t="s">
        <v>45</v>
      </c>
      <c r="I9" s="23">
        <v>0.38680555555555557</v>
      </c>
      <c r="J9" s="20"/>
      <c r="K9" s="20"/>
      <c r="L9" s="24" t="str">
        <f t="shared" si="0"/>
        <v> </v>
      </c>
      <c r="M9" s="24" t="str">
        <f t="shared" si="1"/>
        <v> </v>
      </c>
      <c r="N9" s="24" t="str">
        <f>IF(ISERROR(FIND(" ",C9,1))," ",VLOOKUP(TRIM(LEFT(C9,FIND(" ",C9,1)-1)),IF(LEFT(C9,1)="A",#REF!,#REF!),6,FALSE))</f>
        <v> </v>
      </c>
      <c r="O9" s="24" t="str">
        <f>IF(ISERROR(FIND(" ",C9,1))," ",VLOOKUP(TRIM(MID(C9,FIND(" ",C9,1)+1,6)),IF(LEFT(C9,1)="A",#REF!,#REF!),6,FALSE))</f>
        <v> 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26" customFormat="1" ht="13.5" customHeight="1">
      <c r="A10" s="18">
        <v>15</v>
      </c>
      <c r="B10" s="19">
        <v>8</v>
      </c>
      <c r="C10" s="20">
        <v>24052</v>
      </c>
      <c r="D10" s="21" t="s">
        <v>112</v>
      </c>
      <c r="E10" s="22" t="s">
        <v>19</v>
      </c>
      <c r="F10" s="22" t="s">
        <v>20</v>
      </c>
      <c r="G10" s="22" t="s">
        <v>6</v>
      </c>
      <c r="H10" s="21" t="s">
        <v>32</v>
      </c>
      <c r="I10" s="23">
        <v>0.3871527777777778</v>
      </c>
      <c r="J10" s="20"/>
      <c r="K10" s="20"/>
      <c r="L10" s="24" t="str">
        <f t="shared" si="0"/>
        <v> </v>
      </c>
      <c r="M10" s="24" t="str">
        <f t="shared" si="1"/>
        <v> </v>
      </c>
      <c r="N10" s="24" t="str">
        <f>IF(ISERROR(FIND(" ",C10,1))," ",VLOOKUP(TRIM(LEFT(C10,FIND(" ",C10,1)-1)),IF(LEFT(C10,1)="A",#REF!,#REF!),6,FALSE))</f>
        <v> </v>
      </c>
      <c r="O10" s="24" t="str">
        <f>IF(ISERROR(FIND(" ",C10,1))," ",VLOOKUP(TRIM(MID(C10,FIND(" ",C10,1)+1,6)),IF(LEFT(C10,1)="A",#REF!,#REF!),6,FALSE))</f>
        <v> 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26" customFormat="1" ht="13.5" customHeight="1">
      <c r="A11" s="18">
        <v>26</v>
      </c>
      <c r="B11" s="19">
        <v>9</v>
      </c>
      <c r="C11" s="20">
        <v>119096</v>
      </c>
      <c r="D11" s="21" t="s">
        <v>113</v>
      </c>
      <c r="E11" s="22" t="s">
        <v>19</v>
      </c>
      <c r="F11" s="22" t="s">
        <v>20</v>
      </c>
      <c r="G11" s="22" t="s">
        <v>6</v>
      </c>
      <c r="H11" s="21" t="s">
        <v>45</v>
      </c>
      <c r="I11" s="23">
        <v>0.3875</v>
      </c>
      <c r="J11" s="20"/>
      <c r="K11" s="20"/>
      <c r="L11" s="24" t="str">
        <f t="shared" si="0"/>
        <v> </v>
      </c>
      <c r="M11" s="24" t="str">
        <f t="shared" si="1"/>
        <v> </v>
      </c>
      <c r="N11" s="24" t="str">
        <f>IF(ISERROR(FIND(" ",C11,1))," ",VLOOKUP(TRIM(LEFT(C11,FIND(" ",C11,1)-1)),IF(LEFT(C11,1)="A",#REF!,#REF!),6,FALSE))</f>
        <v> </v>
      </c>
      <c r="O11" s="24" t="str">
        <f>IF(ISERROR(FIND(" ",C11,1))," ",VLOOKUP(TRIM(MID(C11,FIND(" ",C11,1)+1,6)),IF(LEFT(C11,1)="A",#REF!,#REF!),6,FALSE))</f>
        <v> 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26" customFormat="1" ht="13.5" customHeight="1">
      <c r="A12" s="18">
        <v>14</v>
      </c>
      <c r="B12" s="19">
        <v>10</v>
      </c>
      <c r="C12" s="20">
        <v>24051</v>
      </c>
      <c r="D12" s="21" t="s">
        <v>114</v>
      </c>
      <c r="E12" s="22" t="s">
        <v>28</v>
      </c>
      <c r="F12" s="22" t="s">
        <v>20</v>
      </c>
      <c r="G12" s="22" t="s">
        <v>6</v>
      </c>
      <c r="H12" s="21" t="s">
        <v>32</v>
      </c>
      <c r="I12" s="23">
        <v>0.38784722222222223</v>
      </c>
      <c r="J12" s="20"/>
      <c r="K12" s="20"/>
      <c r="L12" s="24" t="str">
        <f t="shared" si="0"/>
        <v> </v>
      </c>
      <c r="M12" s="24" t="str">
        <f t="shared" si="1"/>
        <v> </v>
      </c>
      <c r="N12" s="24" t="str">
        <f>IF(ISERROR(FIND(" ",C12,1))," ",VLOOKUP(TRIM(LEFT(C12,FIND(" ",C12,1)-1)),IF(LEFT(C12,1)="A",#REF!,#REF!),6,FALSE))</f>
        <v> </v>
      </c>
      <c r="O12" s="24" t="str">
        <f>IF(ISERROR(FIND(" ",C12,1))," ",VLOOKUP(TRIM(MID(C12,FIND(" ",C12,1)+1,6)),IF(LEFT(C12,1)="A",#REF!,#REF!),6,FALSE))</f>
        <v> 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26" customFormat="1" ht="13.5" customHeight="1">
      <c r="A13" s="18">
        <v>25</v>
      </c>
      <c r="B13" s="19">
        <v>11</v>
      </c>
      <c r="C13" s="20">
        <v>119078</v>
      </c>
      <c r="D13" s="21" t="s">
        <v>115</v>
      </c>
      <c r="E13" s="22" t="s">
        <v>19</v>
      </c>
      <c r="F13" s="22" t="s">
        <v>20</v>
      </c>
      <c r="G13" s="22" t="s">
        <v>6</v>
      </c>
      <c r="H13" s="21" t="s">
        <v>45</v>
      </c>
      <c r="I13" s="23">
        <v>0.38819444444444445</v>
      </c>
      <c r="J13" s="20"/>
      <c r="K13" s="20"/>
      <c r="L13" s="24" t="str">
        <f t="shared" si="0"/>
        <v> </v>
      </c>
      <c r="M13" s="24" t="str">
        <f t="shared" si="1"/>
        <v> </v>
      </c>
      <c r="N13" s="24" t="str">
        <f>IF(ISERROR(FIND(" ",C13,1))," ",VLOOKUP(TRIM(LEFT(C13,FIND(" ",C13,1)-1)),IF(LEFT(C13,1)="A",#REF!,#REF!),6,FALSE))</f>
        <v> </v>
      </c>
      <c r="O13" s="24" t="str">
        <f>IF(ISERROR(FIND(" ",C13,1))," ",VLOOKUP(TRIM(MID(C13,FIND(" ",C13,1)+1,6)),IF(LEFT(C13,1)="A",#REF!,#REF!),6,FALSE))</f>
        <v> 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6" customFormat="1" ht="13.5" customHeight="1">
      <c r="A14" s="18">
        <v>24</v>
      </c>
      <c r="B14" s="19">
        <v>12</v>
      </c>
      <c r="C14" s="20">
        <v>119158</v>
      </c>
      <c r="D14" s="21" t="s">
        <v>116</v>
      </c>
      <c r="E14" s="22" t="s">
        <v>19</v>
      </c>
      <c r="F14" s="22" t="s">
        <v>20</v>
      </c>
      <c r="G14" s="22" t="s">
        <v>6</v>
      </c>
      <c r="H14" s="21" t="s">
        <v>45</v>
      </c>
      <c r="I14" s="23">
        <v>0.3885416666666667</v>
      </c>
      <c r="J14" s="20"/>
      <c r="K14" s="20"/>
      <c r="L14" s="24" t="str">
        <f t="shared" si="0"/>
        <v> </v>
      </c>
      <c r="M14" s="24" t="str">
        <f t="shared" si="1"/>
        <v> </v>
      </c>
      <c r="N14" s="24" t="str">
        <f>IF(ISERROR(FIND(" ",C14,1))," ",VLOOKUP(TRIM(LEFT(C14,FIND(" ",C14,1)-1)),IF(LEFT(C14,1)="A",#REF!,#REF!),6,FALSE))</f>
        <v> </v>
      </c>
      <c r="O14" s="24" t="str">
        <f>IF(ISERROR(FIND(" ",C14,1))," ",VLOOKUP(TRIM(MID(C14,FIND(" ",C14,1)+1,6)),IF(LEFT(C14,1)="A",#REF!,#REF!),6,FALSE))</f>
        <v> 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6" customFormat="1" ht="13.5" customHeight="1">
      <c r="A15" s="18">
        <v>29</v>
      </c>
      <c r="B15" s="19">
        <v>13</v>
      </c>
      <c r="C15" s="20">
        <v>66009</v>
      </c>
      <c r="D15" s="21" t="s">
        <v>117</v>
      </c>
      <c r="E15" s="22" t="s">
        <v>21</v>
      </c>
      <c r="F15" s="22" t="s">
        <v>22</v>
      </c>
      <c r="G15" s="22" t="s">
        <v>7</v>
      </c>
      <c r="H15" s="21" t="s">
        <v>39</v>
      </c>
      <c r="I15" s="23">
        <v>0.3888888888888889</v>
      </c>
      <c r="J15" s="20"/>
      <c r="K15" s="20"/>
      <c r="L15" s="24" t="str">
        <f t="shared" si="0"/>
        <v> </v>
      </c>
      <c r="M15" s="24" t="str">
        <f t="shared" si="1"/>
        <v> </v>
      </c>
      <c r="N15" s="24" t="str">
        <f>IF(ISERROR(FIND(" ",C15,1))," ",VLOOKUP(TRIM(LEFT(C15,FIND(" ",C15,1)-1)),IF(LEFT(C15,1)="A",#REF!,#REF!),6,FALSE))</f>
        <v> </v>
      </c>
      <c r="O15" s="24" t="str">
        <f>IF(ISERROR(FIND(" ",C15,1))," ",VLOOKUP(TRIM(MID(C15,FIND(" ",C15,1)+1,6)),IF(LEFT(C15,1)="A",#REF!,#REF!),6,FALSE))</f>
        <v> 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6" customFormat="1" ht="13.5" customHeight="1">
      <c r="A16" s="18">
        <v>30</v>
      </c>
      <c r="B16" s="19">
        <v>14</v>
      </c>
      <c r="C16" s="20">
        <v>12048</v>
      </c>
      <c r="D16" s="21" t="s">
        <v>118</v>
      </c>
      <c r="E16" s="22" t="s">
        <v>26</v>
      </c>
      <c r="F16" s="22" t="s">
        <v>27</v>
      </c>
      <c r="G16" s="22" t="s">
        <v>7</v>
      </c>
      <c r="H16" s="21" t="s">
        <v>30</v>
      </c>
      <c r="I16" s="23">
        <v>0.3892361111111111</v>
      </c>
      <c r="J16" s="20"/>
      <c r="K16" s="20"/>
      <c r="L16" s="24" t="str">
        <f t="shared" si="0"/>
        <v> </v>
      </c>
      <c r="M16" s="24" t="str">
        <f t="shared" si="1"/>
        <v> </v>
      </c>
      <c r="N16" s="24" t="str">
        <f>IF(ISERROR(FIND(" ",C16,1))," ",VLOOKUP(TRIM(LEFT(C16,FIND(" ",C16,1)-1)),IF(LEFT(C16,1)="A",#REF!,#REF!),6,FALSE))</f>
        <v> </v>
      </c>
      <c r="O16" s="24" t="str">
        <f>IF(ISERROR(FIND(" ",C16,1))," ",VLOOKUP(TRIM(MID(C16,FIND(" ",C16,1)+1,6)),IF(LEFT(C16,1)="A",#REF!,#REF!),6,FALSE))</f>
        <v> 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 ht="13.5" customHeight="1">
      <c r="A17" s="18">
        <v>23</v>
      </c>
      <c r="B17" s="19">
        <v>15</v>
      </c>
      <c r="C17" s="20">
        <v>119090</v>
      </c>
      <c r="D17" s="21" t="s">
        <v>119</v>
      </c>
      <c r="E17" s="22" t="s">
        <v>19</v>
      </c>
      <c r="F17" s="22" t="s">
        <v>20</v>
      </c>
      <c r="G17" s="22" t="s">
        <v>7</v>
      </c>
      <c r="H17" s="21" t="s">
        <v>45</v>
      </c>
      <c r="I17" s="23">
        <v>0.38958333333333334</v>
      </c>
      <c r="J17" s="20"/>
      <c r="K17" s="20"/>
      <c r="L17" s="24" t="str">
        <f t="shared" si="0"/>
        <v> </v>
      </c>
      <c r="M17" s="24" t="str">
        <f t="shared" si="1"/>
        <v> </v>
      </c>
      <c r="N17" s="24" t="str">
        <f>IF(ISERROR(FIND(" ",C17,1))," ",VLOOKUP(TRIM(LEFT(C17,FIND(" ",C17,1)-1)),IF(LEFT(C17,1)="A",#REF!,#REF!),6,FALSE))</f>
        <v> </v>
      </c>
      <c r="O17" s="24" t="str">
        <f>IF(ISERROR(FIND(" ",C17,1))," ",VLOOKUP(TRIM(MID(C17,FIND(" ",C17,1)+1,6)),IF(LEFT(C17,1)="A",#REF!,#REF!),6,FALSE))</f>
        <v> 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3.5" customHeight="1">
      <c r="A18" s="5">
        <v>35</v>
      </c>
      <c r="B18" s="19">
        <v>16</v>
      </c>
      <c r="C18" s="6">
        <v>116080</v>
      </c>
      <c r="D18" s="14" t="s">
        <v>120</v>
      </c>
      <c r="E18" s="15" t="s">
        <v>21</v>
      </c>
      <c r="F18" s="15" t="s">
        <v>22</v>
      </c>
      <c r="G18" s="15">
        <v>0</v>
      </c>
      <c r="H18" s="14" t="s">
        <v>44</v>
      </c>
      <c r="I18" s="23">
        <v>0.38993055555555556</v>
      </c>
      <c r="J18" s="6"/>
      <c r="K18" s="6"/>
      <c r="L18" s="17" t="str">
        <f t="shared" si="0"/>
        <v> </v>
      </c>
      <c r="M18" s="17" t="str">
        <f t="shared" si="1"/>
        <v> </v>
      </c>
      <c r="N18" s="17" t="str">
        <f>IF(ISERROR(FIND(" ",C18,1))," ",VLOOKUP(TRIM(LEFT(C18,FIND(" ",C18,1)-1)),IF(LEFT(C18,1)="A",#REF!,#REF!),6,FALSE))</f>
        <v> </v>
      </c>
      <c r="O18" s="17" t="str">
        <f>IF(ISERROR(FIND(" ",C18,1))," ",VLOOKUP(TRIM(MID(C18,FIND(" ",C18,1)+1,6)),IF(LEFT(C18,1)="A",#REF!,#REF!),6,FALSE))</f>
        <v> 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3.5" customHeight="1">
      <c r="A19" s="5">
        <v>2</v>
      </c>
      <c r="B19" s="19">
        <v>17</v>
      </c>
      <c r="C19" s="6">
        <v>112036</v>
      </c>
      <c r="D19" s="14" t="s">
        <v>121</v>
      </c>
      <c r="E19" s="15" t="s">
        <v>21</v>
      </c>
      <c r="F19" s="15" t="s">
        <v>22</v>
      </c>
      <c r="G19" s="15" t="s">
        <v>6</v>
      </c>
      <c r="H19" s="14" t="s">
        <v>43</v>
      </c>
      <c r="I19" s="23">
        <v>0.3902777777777778</v>
      </c>
      <c r="J19" s="6"/>
      <c r="K19" s="6"/>
      <c r="L19" s="17" t="str">
        <f t="shared" si="0"/>
        <v> </v>
      </c>
      <c r="M19" s="17" t="str">
        <f t="shared" si="1"/>
        <v> </v>
      </c>
      <c r="N19" s="17" t="str">
        <f>IF(ISERROR(FIND(" ",C19,1))," ",VLOOKUP(TRIM(LEFT(C19,FIND(" ",C19,1)-1)),IF(LEFT(C19,1)="A",#REF!,#REF!),6,FALSE))</f>
        <v> </v>
      </c>
      <c r="O19" s="17" t="str">
        <f>IF(ISERROR(FIND(" ",C19,1))," ",VLOOKUP(TRIM(MID(C19,FIND(" ",C19,1)+1,6)),IF(LEFT(C19,1)="A",#REF!,#REF!),6,FALSE))</f>
        <v> 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3.5" customHeight="1">
      <c r="A20" s="5">
        <v>32</v>
      </c>
      <c r="B20" s="19">
        <v>18</v>
      </c>
      <c r="C20" s="6">
        <v>132044</v>
      </c>
      <c r="D20" s="14" t="s">
        <v>122</v>
      </c>
      <c r="E20" s="15" t="s">
        <v>28</v>
      </c>
      <c r="F20" s="15" t="s">
        <v>20</v>
      </c>
      <c r="G20" s="15" t="s">
        <v>6</v>
      </c>
      <c r="H20" s="14" t="s">
        <v>48</v>
      </c>
      <c r="I20" s="23">
        <v>0.390625</v>
      </c>
      <c r="J20" s="6"/>
      <c r="K20" s="6"/>
      <c r="L20" s="17" t="str">
        <f t="shared" si="0"/>
        <v> </v>
      </c>
      <c r="M20" s="17" t="str">
        <f t="shared" si="1"/>
        <v> </v>
      </c>
      <c r="N20" s="17" t="str">
        <f>IF(ISERROR(FIND(" ",C20,1))," ",VLOOKUP(TRIM(LEFT(C20,FIND(" ",C20,1)-1)),IF(LEFT(C20,1)="A",#REF!,#REF!),6,FALSE))</f>
        <v> </v>
      </c>
      <c r="O20" s="17" t="str">
        <f>IF(ISERROR(FIND(" ",C20,1))," ",VLOOKUP(TRIM(MID(C20,FIND(" ",C20,1)+1,6)),IF(LEFT(C20,1)="A",#REF!,#REF!),6,FALSE))</f>
        <v> 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3.5" customHeight="1">
      <c r="A21" s="5">
        <v>31</v>
      </c>
      <c r="B21" s="19">
        <v>19</v>
      </c>
      <c r="C21" s="6">
        <v>132034</v>
      </c>
      <c r="D21" s="14" t="s">
        <v>123</v>
      </c>
      <c r="E21" s="15" t="s">
        <v>28</v>
      </c>
      <c r="F21" s="15" t="s">
        <v>20</v>
      </c>
      <c r="G21" s="15" t="s">
        <v>7</v>
      </c>
      <c r="H21" s="14" t="s">
        <v>48</v>
      </c>
      <c r="I21" s="23">
        <v>0.3909722222222222</v>
      </c>
      <c r="J21" s="6"/>
      <c r="K21" s="6"/>
      <c r="L21" s="17" t="str">
        <f t="shared" si="0"/>
        <v> </v>
      </c>
      <c r="M21" s="17" t="str">
        <f t="shared" si="1"/>
        <v> </v>
      </c>
      <c r="N21" s="17" t="str">
        <f>IF(ISERROR(FIND(" ",C21,1))," ",VLOOKUP(TRIM(LEFT(C21,FIND(" ",C21,1)-1)),IF(LEFT(C21,1)="A",#REF!,#REF!),6,FALSE))</f>
        <v> </v>
      </c>
      <c r="O21" s="17" t="str">
        <f>IF(ISERROR(FIND(" ",C21,1))," ",VLOOKUP(TRIM(MID(C21,FIND(" ",C21,1)+1,6)),IF(LEFT(C21,1)="A",#REF!,#REF!),6,FALSE))</f>
        <v> 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>
      <c r="A22" s="5">
        <v>12</v>
      </c>
      <c r="B22" s="19">
        <v>20</v>
      </c>
      <c r="C22" s="6">
        <v>24034</v>
      </c>
      <c r="D22" s="14" t="s">
        <v>124</v>
      </c>
      <c r="E22" s="15" t="s">
        <v>21</v>
      </c>
      <c r="F22" s="15" t="s">
        <v>22</v>
      </c>
      <c r="G22" s="15" t="s">
        <v>7</v>
      </c>
      <c r="H22" s="14" t="s">
        <v>32</v>
      </c>
      <c r="I22" s="23">
        <v>0.39131944444444444</v>
      </c>
      <c r="J22" s="6"/>
      <c r="K22" s="6"/>
      <c r="L22" s="17" t="str">
        <f t="shared" si="0"/>
        <v> </v>
      </c>
      <c r="M22" s="17" t="str">
        <f t="shared" si="1"/>
        <v> </v>
      </c>
      <c r="N22" s="17" t="str">
        <f>IF(ISERROR(FIND(" ",C22,1))," ",VLOOKUP(TRIM(LEFT(C22,FIND(" ",C22,1)-1)),IF(LEFT(C22,1)="A",#REF!,#REF!),6,FALSE))</f>
        <v> </v>
      </c>
      <c r="O22" s="17" t="str">
        <f>IF(ISERROR(FIND(" ",C22,1))," ",VLOOKUP(TRIM(MID(C22,FIND(" ",C22,1)+1,6)),IF(LEFT(C22,1)="A",#REF!,#REF!),6,FALSE))</f>
        <v> 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3.5" customHeight="1">
      <c r="A23" s="5">
        <v>13</v>
      </c>
      <c r="B23" s="19">
        <v>21</v>
      </c>
      <c r="C23" s="6">
        <v>24063</v>
      </c>
      <c r="D23" s="14" t="s">
        <v>125</v>
      </c>
      <c r="E23" s="15" t="s">
        <v>14</v>
      </c>
      <c r="F23" s="15" t="s">
        <v>12</v>
      </c>
      <c r="G23" s="15" t="s">
        <v>7</v>
      </c>
      <c r="H23" s="14" t="s">
        <v>32</v>
      </c>
      <c r="I23" s="23">
        <v>0.39166666666666666</v>
      </c>
      <c r="J23" s="6"/>
      <c r="K23" s="6"/>
      <c r="L23" s="17" t="str">
        <f t="shared" si="0"/>
        <v> </v>
      </c>
      <c r="M23" s="17" t="str">
        <f t="shared" si="1"/>
        <v> </v>
      </c>
      <c r="N23" s="17" t="str">
        <f>IF(ISERROR(FIND(" ",C23,1))," ",VLOOKUP(TRIM(LEFT(C23,FIND(" ",C23,1)-1)),IF(LEFT(C23,1)="A",#REF!,#REF!),6,FALSE))</f>
        <v> </v>
      </c>
      <c r="O23" s="17" t="str">
        <f>IF(ISERROR(FIND(" ",C23,1))," ",VLOOKUP(TRIM(MID(C23,FIND(" ",C23,1)+1,6)),IF(LEFT(C23,1)="A",#REF!,#REF!),6,FALSE))</f>
        <v> 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3.5" customHeight="1">
      <c r="A24" s="5">
        <v>11</v>
      </c>
      <c r="B24" s="19">
        <v>22</v>
      </c>
      <c r="C24" s="6">
        <v>24017</v>
      </c>
      <c r="D24" s="14" t="s">
        <v>126</v>
      </c>
      <c r="E24" s="15" t="s">
        <v>19</v>
      </c>
      <c r="F24" s="15" t="s">
        <v>20</v>
      </c>
      <c r="G24" s="15" t="s">
        <v>17</v>
      </c>
      <c r="H24" s="14" t="s">
        <v>32</v>
      </c>
      <c r="I24" s="23">
        <v>0.3920138888888889</v>
      </c>
      <c r="J24" s="6"/>
      <c r="K24" s="6"/>
      <c r="L24" s="17" t="str">
        <f t="shared" si="0"/>
        <v> </v>
      </c>
      <c r="M24" s="17" t="str">
        <f t="shared" si="1"/>
        <v> </v>
      </c>
      <c r="N24" s="17" t="str">
        <f>IF(ISERROR(FIND(" ",C24,1))," ",VLOOKUP(TRIM(LEFT(C24,FIND(" ",C24,1)-1)),IF(LEFT(C24,1)="A",#REF!,#REF!),6,FALSE))</f>
        <v> </v>
      </c>
      <c r="O24" s="17" t="str">
        <f>IF(ISERROR(FIND(" ",C24,1))," ",VLOOKUP(TRIM(MID(C24,FIND(" ",C24,1)+1,6)),IF(LEFT(C24,1)="A",#REF!,#REF!),6,FALSE))</f>
        <v> 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>
      <c r="A25" s="5">
        <v>1</v>
      </c>
      <c r="B25" s="19">
        <v>23</v>
      </c>
      <c r="C25" s="6">
        <v>121047</v>
      </c>
      <c r="D25" s="14" t="s">
        <v>127</v>
      </c>
      <c r="E25" s="15" t="s">
        <v>11</v>
      </c>
      <c r="F25" s="15" t="s">
        <v>12</v>
      </c>
      <c r="G25" s="15" t="s">
        <v>17</v>
      </c>
      <c r="H25" s="14" t="s">
        <v>46</v>
      </c>
      <c r="I25" s="23">
        <v>0.3923611111111111</v>
      </c>
      <c r="J25" s="6"/>
      <c r="K25" s="6"/>
      <c r="L25" s="17" t="str">
        <f t="shared" si="0"/>
        <v> </v>
      </c>
      <c r="M25" s="17" t="str">
        <f t="shared" si="1"/>
        <v> </v>
      </c>
      <c r="N25" s="17" t="str">
        <f>IF(ISERROR(FIND(" ",C25,1))," ",VLOOKUP(TRIM(LEFT(C25,FIND(" ",C25,1)-1)),IF(LEFT(C25,1)="A",#REF!,#REF!),6,FALSE))</f>
        <v> </v>
      </c>
      <c r="O25" s="17" t="str">
        <f>IF(ISERROR(FIND(" ",C25,1))," ",VLOOKUP(TRIM(MID(C25,FIND(" ",C25,1)+1,6)),IF(LEFT(C25,1)="A",#REF!,#REF!),6,FALSE))</f>
        <v> 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>
      <c r="A26" s="5">
        <v>8</v>
      </c>
      <c r="B26" s="19">
        <v>24</v>
      </c>
      <c r="C26" s="6">
        <v>103007</v>
      </c>
      <c r="D26" s="14" t="s">
        <v>128</v>
      </c>
      <c r="E26" s="15" t="s">
        <v>28</v>
      </c>
      <c r="F26" s="15" t="s">
        <v>20</v>
      </c>
      <c r="G26" s="15" t="s">
        <v>24</v>
      </c>
      <c r="H26" s="14" t="s">
        <v>42</v>
      </c>
      <c r="I26" s="23">
        <v>0.3927083333333333</v>
      </c>
      <c r="J26" s="6"/>
      <c r="K26" s="6"/>
      <c r="L26" s="17" t="str">
        <f t="shared" si="0"/>
        <v> </v>
      </c>
      <c r="M26" s="17" t="str">
        <f t="shared" si="1"/>
        <v> </v>
      </c>
      <c r="N26" s="17" t="str">
        <f>IF(ISERROR(FIND(" ",C26,1))," ",VLOOKUP(TRIM(LEFT(C26,FIND(" ",C26,1)-1)),IF(LEFT(C26,1)="A",#REF!,#REF!),6,FALSE))</f>
        <v> </v>
      </c>
      <c r="O26" s="17" t="str">
        <f>IF(ISERROR(FIND(" ",C26,1))," ",VLOOKUP(TRIM(MID(C26,FIND(" ",C26,1)+1,6)),IF(LEFT(C26,1)="A",#REF!,#REF!),6,FALSE))</f>
        <v> 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customHeight="1">
      <c r="A27" s="5">
        <v>36</v>
      </c>
      <c r="B27" s="13">
        <v>25</v>
      </c>
      <c r="C27" s="6"/>
      <c r="D27" s="14" t="s">
        <v>5</v>
      </c>
      <c r="E27" s="15" t="s">
        <v>5</v>
      </c>
      <c r="F27" s="15" t="s">
        <v>5</v>
      </c>
      <c r="G27" s="15" t="s">
        <v>129</v>
      </c>
      <c r="H27" s="14" t="s">
        <v>5</v>
      </c>
      <c r="I27" s="23">
        <v>0.39305555555555555</v>
      </c>
      <c r="J27" s="6"/>
      <c r="K27" s="6"/>
      <c r="L27" s="17" t="str">
        <f t="shared" si="0"/>
        <v> </v>
      </c>
      <c r="M27" s="17" t="str">
        <f t="shared" si="1"/>
        <v> </v>
      </c>
      <c r="N27" s="17" t="str">
        <f>IF(ISERROR(FIND(" ",C27,1))," ",VLOOKUP(TRIM(LEFT(C27,FIND(" ",C27,1)-1)),IF(LEFT(C27,1)="A",#REF!,#REF!),6,FALSE))</f>
        <v> </v>
      </c>
      <c r="O27" s="17" t="str">
        <f>IF(ISERROR(FIND(" ",C27,1))," ",VLOOKUP(TRIM(MID(C27,FIND(" ",C27,1)+1,6)),IF(LEFT(C27,1)="A",#REF!,#REF!),6,FALSE))</f>
        <v> 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>
      <c r="A28" s="5">
        <v>37</v>
      </c>
      <c r="B28" s="13">
        <v>26</v>
      </c>
      <c r="C28" s="6"/>
      <c r="D28" s="14" t="s">
        <v>5</v>
      </c>
      <c r="E28" s="15" t="s">
        <v>5</v>
      </c>
      <c r="F28" s="15" t="s">
        <v>5</v>
      </c>
      <c r="G28" s="15" t="s">
        <v>129</v>
      </c>
      <c r="H28" s="14" t="s">
        <v>5</v>
      </c>
      <c r="I28" s="23">
        <v>0.39340277777777777</v>
      </c>
      <c r="J28" s="6"/>
      <c r="K28" s="6"/>
      <c r="L28" s="17" t="str">
        <f t="shared" si="0"/>
        <v> </v>
      </c>
      <c r="M28" s="17" t="str">
        <f t="shared" si="1"/>
        <v> </v>
      </c>
      <c r="N28" s="17" t="str">
        <f>IF(ISERROR(FIND(" ",C28,1))," ",VLOOKUP(TRIM(LEFT(C28,FIND(" ",C28,1)-1)),IF(LEFT(C28,1)="A",#REF!,#REF!),6,FALSE))</f>
        <v> </v>
      </c>
      <c r="O28" s="17" t="str">
        <f>IF(ISERROR(FIND(" ",C28,1))," ",VLOOKUP(TRIM(MID(C28,FIND(" ",C28,1)+1,6)),IF(LEFT(C28,1)="A",#REF!,#REF!),6,FALSE))</f>
        <v> 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>
      <c r="A29" s="5">
        <v>38</v>
      </c>
      <c r="B29" s="13">
        <v>27</v>
      </c>
      <c r="C29" s="6"/>
      <c r="D29" s="14" t="s">
        <v>5</v>
      </c>
      <c r="E29" s="15" t="s">
        <v>5</v>
      </c>
      <c r="F29" s="15" t="s">
        <v>5</v>
      </c>
      <c r="G29" s="15" t="s">
        <v>129</v>
      </c>
      <c r="H29" s="14" t="s">
        <v>5</v>
      </c>
      <c r="I29" s="23">
        <v>0.39375</v>
      </c>
      <c r="J29" s="6"/>
      <c r="K29" s="6"/>
      <c r="L29" s="17" t="str">
        <f t="shared" si="0"/>
        <v> </v>
      </c>
      <c r="M29" s="17" t="str">
        <f t="shared" si="1"/>
        <v> </v>
      </c>
      <c r="N29" s="17" t="str">
        <f>IF(ISERROR(FIND(" ",C29,1))," ",VLOOKUP(TRIM(LEFT(C29,FIND(" ",C29,1)-1)),IF(LEFT(C29,1)="A",#REF!,#REF!),6,FALSE))</f>
        <v> </v>
      </c>
      <c r="O29" s="17" t="str">
        <f>IF(ISERROR(FIND(" ",C29,1))," ",VLOOKUP(TRIM(MID(C29,FIND(" ",C29,1)+1,6)),IF(LEFT(C29,1)="A",#REF!,#REF!),6,FALSE))</f>
        <v> 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customHeight="1">
      <c r="A30" s="5">
        <v>22</v>
      </c>
      <c r="B30" s="27">
        <v>28</v>
      </c>
      <c r="C30" s="28">
        <v>119145</v>
      </c>
      <c r="D30" s="29" t="s">
        <v>130</v>
      </c>
      <c r="E30" s="30" t="s">
        <v>29</v>
      </c>
      <c r="F30" s="30" t="s">
        <v>27</v>
      </c>
      <c r="G30" s="30">
        <v>0</v>
      </c>
      <c r="H30" s="29" t="s">
        <v>45</v>
      </c>
      <c r="I30" s="31"/>
      <c r="J30" s="28"/>
      <c r="K30" s="28" t="s">
        <v>64</v>
      </c>
      <c r="L30" s="17" t="str">
        <f t="shared" si="0"/>
        <v> </v>
      </c>
      <c r="M30" s="17" t="str">
        <f t="shared" si="1"/>
        <v> </v>
      </c>
      <c r="N30" s="17" t="str">
        <f>IF(ISERROR(FIND(" ",C30,1))," ",VLOOKUP(TRIM(LEFT(C30,FIND(" ",C30,1)-1)),IF(LEFT(C30,1)="A",#REF!,#REF!),6,FALSE))</f>
        <v> </v>
      </c>
      <c r="O30" s="17" t="str">
        <f>IF(ISERROR(FIND(" ",C30,1))," ",VLOOKUP(TRIM(MID(C30,FIND(" ",C30,1)+1,6)),IF(LEFT(C30,1)="A",#REF!,#REF!),6,FALSE))</f>
        <v> 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>
      <c r="A31" s="5">
        <v>5</v>
      </c>
      <c r="B31" s="13">
        <v>29</v>
      </c>
      <c r="C31" s="6">
        <v>133047</v>
      </c>
      <c r="D31" s="14" t="s">
        <v>131</v>
      </c>
      <c r="E31" s="15" t="s">
        <v>26</v>
      </c>
      <c r="F31" s="15" t="s">
        <v>27</v>
      </c>
      <c r="G31" s="15">
        <v>0</v>
      </c>
      <c r="H31" s="14" t="s">
        <v>49</v>
      </c>
      <c r="I31" s="23">
        <v>0.3940972222222222</v>
      </c>
      <c r="J31" s="6"/>
      <c r="K31" s="6"/>
      <c r="L31" s="17" t="str">
        <f t="shared" si="0"/>
        <v> </v>
      </c>
      <c r="M31" s="17" t="str">
        <f t="shared" si="1"/>
        <v> </v>
      </c>
      <c r="N31" s="17" t="str">
        <f>IF(ISERROR(FIND(" ",C31,1))," ",VLOOKUP(TRIM(LEFT(C31,FIND(" ",C31,1)-1)),IF(LEFT(C31,1)="A",#REF!,#REF!),6,FALSE))</f>
        <v> </v>
      </c>
      <c r="O31" s="17" t="str">
        <f>IF(ISERROR(FIND(" ",C31,1))," ",VLOOKUP(TRIM(MID(C31,FIND(" ",C31,1)+1,6)),IF(LEFT(C31,1)="A",#REF!,#REF!),6,FALSE))</f>
        <v> 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customHeight="1">
      <c r="A32" s="5">
        <v>17</v>
      </c>
      <c r="B32" s="13">
        <v>30</v>
      </c>
      <c r="C32" s="6">
        <v>24009</v>
      </c>
      <c r="D32" s="14" t="s">
        <v>132</v>
      </c>
      <c r="E32" s="15" t="s">
        <v>29</v>
      </c>
      <c r="F32" s="15" t="s">
        <v>27</v>
      </c>
      <c r="G32" s="15">
        <v>0</v>
      </c>
      <c r="H32" s="14" t="s">
        <v>32</v>
      </c>
      <c r="I32" s="23">
        <v>0.39444444444444443</v>
      </c>
      <c r="J32" s="6"/>
      <c r="K32" s="6"/>
      <c r="L32" s="17" t="str">
        <f t="shared" si="0"/>
        <v> </v>
      </c>
      <c r="M32" s="17" t="str">
        <f t="shared" si="1"/>
        <v> </v>
      </c>
      <c r="N32" s="17" t="str">
        <f>IF(ISERROR(FIND(" ",C32,1))," ",VLOOKUP(TRIM(LEFT(C32,FIND(" ",C32,1)-1)),IF(LEFT(C32,1)="A",#REF!,#REF!),6,FALSE))</f>
        <v> </v>
      </c>
      <c r="O32" s="17" t="str">
        <f>IF(ISERROR(FIND(" ",C32,1))," ",VLOOKUP(TRIM(MID(C32,FIND(" ",C32,1)+1,6)),IF(LEFT(C32,1)="A",#REF!,#REF!),6,FALSE))</f>
        <v> 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>
      <c r="A33" s="5">
        <v>28</v>
      </c>
      <c r="B33" s="13">
        <v>31</v>
      </c>
      <c r="C33" s="6">
        <v>119081</v>
      </c>
      <c r="D33" s="14" t="s">
        <v>133</v>
      </c>
      <c r="E33" s="15" t="s">
        <v>21</v>
      </c>
      <c r="F33" s="15" t="s">
        <v>22</v>
      </c>
      <c r="G33" s="15">
        <v>0</v>
      </c>
      <c r="H33" s="14" t="s">
        <v>45</v>
      </c>
      <c r="I33" s="23">
        <v>0.39479166666666665</v>
      </c>
      <c r="J33" s="6"/>
      <c r="K33" s="6"/>
      <c r="L33" s="17" t="str">
        <f t="shared" si="0"/>
        <v> </v>
      </c>
      <c r="M33" s="17" t="str">
        <f t="shared" si="1"/>
        <v> </v>
      </c>
      <c r="N33" s="17" t="str">
        <f>IF(ISERROR(FIND(" ",C33,1))," ",VLOOKUP(TRIM(LEFT(C33,FIND(" ",C33,1)-1)),IF(LEFT(C33,1)="A",#REF!,#REF!),6,FALSE))</f>
        <v> </v>
      </c>
      <c r="O33" s="17" t="str">
        <f>IF(ISERROR(FIND(" ",C33,1))," ",VLOOKUP(TRIM(MID(C33,FIND(" ",C33,1)+1,6)),IF(LEFT(C33,1)="A",#REF!,#REF!),6,FALSE))</f>
        <v> 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3.5" customHeight="1">
      <c r="A34" s="5">
        <v>7</v>
      </c>
      <c r="B34" s="13">
        <v>32</v>
      </c>
      <c r="C34" s="6">
        <v>133068</v>
      </c>
      <c r="D34" s="14" t="s">
        <v>134</v>
      </c>
      <c r="E34" s="15" t="s">
        <v>26</v>
      </c>
      <c r="F34" s="15" t="s">
        <v>27</v>
      </c>
      <c r="G34" s="15">
        <v>0</v>
      </c>
      <c r="H34" s="14" t="s">
        <v>49</v>
      </c>
      <c r="I34" s="23">
        <v>0.3951388888888889</v>
      </c>
      <c r="J34" s="6"/>
      <c r="K34" s="6"/>
      <c r="L34" s="17" t="str">
        <f t="shared" si="0"/>
        <v> </v>
      </c>
      <c r="M34" s="17" t="str">
        <f t="shared" si="1"/>
        <v> </v>
      </c>
      <c r="N34" s="17" t="str">
        <f>IF(ISERROR(FIND(" ",C34,1))," ",VLOOKUP(TRIM(LEFT(C34,FIND(" ",C34,1)-1)),IF(LEFT(C34,1)="A",#REF!,#REF!),6,FALSE))</f>
        <v> </v>
      </c>
      <c r="O34" s="17" t="str">
        <f>IF(ISERROR(FIND(" ",C34,1))," ",VLOOKUP(TRIM(MID(C34,FIND(" ",C34,1)+1,6)),IF(LEFT(C34,1)="A",#REF!,#REF!),6,FALSE))</f>
        <v> 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>
      <c r="A35" s="5">
        <v>16</v>
      </c>
      <c r="B35" s="13">
        <v>33</v>
      </c>
      <c r="C35" s="6">
        <v>24058</v>
      </c>
      <c r="D35" s="14" t="s">
        <v>135</v>
      </c>
      <c r="E35" s="15" t="s">
        <v>25</v>
      </c>
      <c r="F35" s="15" t="s">
        <v>22</v>
      </c>
      <c r="G35" s="15">
        <v>0</v>
      </c>
      <c r="H35" s="14" t="s">
        <v>32</v>
      </c>
      <c r="I35" s="23">
        <v>0.3954861111111111</v>
      </c>
      <c r="J35" s="6"/>
      <c r="K35" s="6"/>
      <c r="L35" s="17" t="str">
        <f aca="true" t="shared" si="2" ref="L35:L40">IF(ISERROR(FIND(" ",C35,1))," ",TRIM(LEFT(E35,FIND(" ",E35,1)-1)))</f>
        <v> </v>
      </c>
      <c r="M35" s="17" t="str">
        <f aca="true" t="shared" si="3" ref="M35:M40">IF(ISERROR(FIND(" ",C35,1))," ",TRIM(MID(E35,FIND(" ",E35,1)+2,6)))</f>
        <v> </v>
      </c>
      <c r="N35" s="17" t="str">
        <f>IF(ISERROR(FIND(" ",C35,1))," ",VLOOKUP(TRIM(LEFT(C35,FIND(" ",C35,1)-1)),IF(LEFT(C35,1)="A",#REF!,#REF!),6,FALSE))</f>
        <v> </v>
      </c>
      <c r="O35" s="17" t="str">
        <f>IF(ISERROR(FIND(" ",C35,1))," ",VLOOKUP(TRIM(MID(C35,FIND(" ",C35,1)+1,6)),IF(LEFT(C35,1)="A",#REF!,#REF!),6,FALSE))</f>
        <v> 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customHeight="1">
      <c r="A36" s="5">
        <v>21</v>
      </c>
      <c r="B36" s="27">
        <v>34</v>
      </c>
      <c r="C36" s="28">
        <v>119157</v>
      </c>
      <c r="D36" s="29" t="s">
        <v>136</v>
      </c>
      <c r="E36" s="30" t="s">
        <v>29</v>
      </c>
      <c r="F36" s="30" t="s">
        <v>27</v>
      </c>
      <c r="G36" s="30">
        <v>0</v>
      </c>
      <c r="H36" s="29" t="s">
        <v>45</v>
      </c>
      <c r="I36" s="31"/>
      <c r="J36" s="28"/>
      <c r="K36" s="28" t="s">
        <v>64</v>
      </c>
      <c r="L36" s="17" t="str">
        <f t="shared" si="2"/>
        <v> </v>
      </c>
      <c r="M36" s="17" t="str">
        <f t="shared" si="3"/>
        <v> </v>
      </c>
      <c r="N36" s="17" t="str">
        <f>IF(ISERROR(FIND(" ",C36,1))," ",VLOOKUP(TRIM(LEFT(C36,FIND(" ",C36,1)-1)),IF(LEFT(C36,1)="A",#REF!,#REF!),6,FALSE))</f>
        <v> </v>
      </c>
      <c r="O36" s="17" t="str">
        <f>IF(ISERROR(FIND(" ",C36,1))," ",VLOOKUP(TRIM(MID(C36,FIND(" ",C36,1)+1,6)),IF(LEFT(C36,1)="A",#REF!,#REF!),6,FALSE))</f>
        <v> 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>
      <c r="A37" s="5">
        <v>19</v>
      </c>
      <c r="B37" s="13">
        <v>35</v>
      </c>
      <c r="C37" s="6">
        <v>24065</v>
      </c>
      <c r="D37" s="14" t="s">
        <v>137</v>
      </c>
      <c r="E37" s="15" t="s">
        <v>21</v>
      </c>
      <c r="F37" s="15" t="s">
        <v>22</v>
      </c>
      <c r="G37" s="15">
        <v>0</v>
      </c>
      <c r="H37" s="14" t="s">
        <v>32</v>
      </c>
      <c r="I37" s="23">
        <v>0.3958333333333333</v>
      </c>
      <c r="J37" s="6"/>
      <c r="K37" s="6"/>
      <c r="L37" s="17" t="str">
        <f t="shared" si="2"/>
        <v> </v>
      </c>
      <c r="M37" s="17" t="str">
        <f t="shared" si="3"/>
        <v> </v>
      </c>
      <c r="N37" s="17" t="str">
        <f>IF(ISERROR(FIND(" ",C37,1))," ",VLOOKUP(TRIM(LEFT(C37,FIND(" ",C37,1)-1)),IF(LEFT(C37,1)="A",#REF!,#REF!),6,FALSE))</f>
        <v> </v>
      </c>
      <c r="O37" s="17" t="str">
        <f>IF(ISERROR(FIND(" ",C37,1))," ",VLOOKUP(TRIM(MID(C37,FIND(" ",C37,1)+1,6)),IF(LEFT(C37,1)="A",#REF!,#REF!),6,FALSE))</f>
        <v> 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customHeight="1">
      <c r="A38" s="5">
        <v>4</v>
      </c>
      <c r="B38" s="13">
        <v>36</v>
      </c>
      <c r="C38" s="6">
        <v>133067</v>
      </c>
      <c r="D38" s="14" t="s">
        <v>138</v>
      </c>
      <c r="E38" s="15" t="s">
        <v>25</v>
      </c>
      <c r="F38" s="15" t="s">
        <v>22</v>
      </c>
      <c r="G38" s="15" t="s">
        <v>6</v>
      </c>
      <c r="H38" s="14" t="s">
        <v>49</v>
      </c>
      <c r="I38" s="23">
        <v>0.39618055555555554</v>
      </c>
      <c r="J38" s="6"/>
      <c r="K38" s="6"/>
      <c r="L38" s="17" t="str">
        <f t="shared" si="2"/>
        <v> </v>
      </c>
      <c r="M38" s="17" t="str">
        <f t="shared" si="3"/>
        <v> </v>
      </c>
      <c r="N38" s="17" t="str">
        <f>IF(ISERROR(FIND(" ",C38,1))," ",VLOOKUP(TRIM(LEFT(C38,FIND(" ",C38,1)-1)),IF(LEFT(C38,1)="A",#REF!,#REF!),6,FALSE))</f>
        <v> </v>
      </c>
      <c r="O38" s="17" t="str">
        <f>IF(ISERROR(FIND(" ",C38,1))," ",VLOOKUP(TRIM(MID(C38,FIND(" ",C38,1)+1,6)),IF(LEFT(C38,1)="A",#REF!,#REF!),6,FALSE))</f>
        <v> 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3.5" customHeight="1">
      <c r="A39" s="5">
        <v>6</v>
      </c>
      <c r="B39" s="13">
        <v>37</v>
      </c>
      <c r="C39" s="6">
        <v>133048</v>
      </c>
      <c r="D39" s="14" t="s">
        <v>139</v>
      </c>
      <c r="E39" s="15" t="s">
        <v>26</v>
      </c>
      <c r="F39" s="15" t="s">
        <v>27</v>
      </c>
      <c r="G39" s="15" t="s">
        <v>6</v>
      </c>
      <c r="H39" s="14" t="s">
        <v>49</v>
      </c>
      <c r="I39" s="23">
        <v>0.39652777777777776</v>
      </c>
      <c r="J39" s="6"/>
      <c r="K39" s="6"/>
      <c r="L39" s="17" t="str">
        <f t="shared" si="2"/>
        <v> </v>
      </c>
      <c r="M39" s="17" t="str">
        <f t="shared" si="3"/>
        <v> </v>
      </c>
      <c r="N39" s="17" t="str">
        <f>IF(ISERROR(FIND(" ",C39,1))," ",VLOOKUP(TRIM(LEFT(C39,FIND(" ",C39,1)-1)),IF(LEFT(C39,1)="A",#REF!,#REF!),6,FALSE))</f>
        <v> </v>
      </c>
      <c r="O39" s="17" t="str">
        <f>IF(ISERROR(FIND(" ",C39,1))," ",VLOOKUP(TRIM(MID(C39,FIND(" ",C39,1)+1,6)),IF(LEFT(C39,1)="A",#REF!,#REF!),6,FALSE))</f>
        <v> 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 thickBot="1" thickTop="1">
      <c r="A40" s="5">
        <v>20</v>
      </c>
      <c r="B40" s="32">
        <v>38</v>
      </c>
      <c r="C40" s="33">
        <v>119053</v>
      </c>
      <c r="D40" s="34" t="s">
        <v>140</v>
      </c>
      <c r="E40" s="35" t="s">
        <v>29</v>
      </c>
      <c r="F40" s="35" t="s">
        <v>27</v>
      </c>
      <c r="G40" s="35" t="s">
        <v>6</v>
      </c>
      <c r="H40" s="34" t="s">
        <v>45</v>
      </c>
      <c r="I40" s="36"/>
      <c r="J40" s="33"/>
      <c r="K40" s="33" t="s">
        <v>64</v>
      </c>
      <c r="L40" s="17" t="str">
        <f t="shared" si="2"/>
        <v> </v>
      </c>
      <c r="M40" s="17" t="str">
        <f t="shared" si="3"/>
        <v> </v>
      </c>
      <c r="N40" s="17" t="str">
        <f>IF(ISERROR(FIND(" ",C40,1))," ",VLOOKUP(TRIM(LEFT(C40,FIND(" ",C40,1)-1)),IF(LEFT(C40,1)="A",#REF!,#REF!),6,FALSE))</f>
        <v> </v>
      </c>
      <c r="O40" s="17" t="str">
        <f>IF(ISERROR(FIND(" ",C40,1))," ",VLOOKUP(TRIM(MID(C40,FIND(" ",C40,1)+1,6)),IF(LEFT(C40,1)="A",#REF!,#REF!),6,FALSE))</f>
        <v> 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3.5" customHeight="1" thickTop="1"/>
  </sheetData>
  <sheetProtection selectLockedCells="1" selectUnlockedCells="1"/>
  <mergeCells count="2">
    <mergeCell ref="B1:C1"/>
    <mergeCell ref="D1:J1"/>
  </mergeCells>
  <conditionalFormatting sqref="G3:G40">
    <cfRule type="cellIs" priority="1" dxfId="0" operator="equal" stopIfTrue="1">
      <formula>"9"</formula>
    </cfRule>
  </conditionalFormatting>
  <printOptions/>
  <pageMargins left="0.3937007874015748" right="0.3937007874015748" top="1.1811023622047245" bottom="0.6299212598425197" header="0.3937007874015748" footer="0.3937007874015748"/>
  <pageSetup fitToHeight="0" fitToWidth="1" horizontalDpi="300" verticalDpi="300" orientation="portrait" r:id="rId1"/>
  <headerFooter alignWithMargins="0">
    <oddHeader>&amp;C&amp;"Arial,Tučné"&amp;14závod č. 62
Krumlovský Down-Town 
řeka Vltava - Český Krumlov</oddHeader>
    <oddFooter>&amp;L&amp;8publikováno: &amp;D / &amp;T&amp;Cpořadatel: SK vltava Český Krumlov&amp;R&amp;8ESKYMO 1.5.1 (c) www.results.cz 2008-2013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1">
      <selection activeCell="Q44" sqref="Q44"/>
    </sheetView>
  </sheetViews>
  <sheetFormatPr defaultColWidth="11.57421875" defaultRowHeight="13.5" customHeight="1"/>
  <cols>
    <col min="1" max="1" width="5.140625" style="7" customWidth="1"/>
    <col min="2" max="2" width="5.140625" style="2" customWidth="1"/>
    <col min="3" max="3" width="6.140625" style="7" customWidth="1"/>
    <col min="4" max="4" width="25.57421875" style="3" customWidth="1"/>
    <col min="5" max="5" width="6.140625" style="1" customWidth="1"/>
    <col min="6" max="7" width="5.140625" style="1" customWidth="1"/>
    <col min="8" max="8" width="10.140625" style="3" customWidth="1"/>
    <col min="9" max="11" width="10.140625" style="7" customWidth="1"/>
    <col min="12" max="15" width="0" style="1" hidden="1" customWidth="1"/>
  </cols>
  <sheetData>
    <row r="1" spans="1:26" ht="33.75" customHeight="1">
      <c r="A1" s="4"/>
      <c r="B1" s="42" t="s">
        <v>141</v>
      </c>
      <c r="C1" s="42"/>
      <c r="D1" s="43" t="s">
        <v>142</v>
      </c>
      <c r="E1" s="43"/>
      <c r="F1" s="43"/>
      <c r="G1" s="43"/>
      <c r="H1" s="43"/>
      <c r="I1" s="43"/>
      <c r="J1" s="43"/>
      <c r="K1" s="8" t="s">
        <v>0</v>
      </c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>
      <c r="A2" s="11" t="s">
        <v>52</v>
      </c>
      <c r="B2" s="11" t="s">
        <v>53</v>
      </c>
      <c r="C2" s="11" t="s">
        <v>50</v>
      </c>
      <c r="D2" s="11" t="s">
        <v>54</v>
      </c>
      <c r="E2" s="11" t="s">
        <v>55</v>
      </c>
      <c r="F2" s="11" t="s">
        <v>51</v>
      </c>
      <c r="G2" s="11" t="s">
        <v>56</v>
      </c>
      <c r="H2" s="11" t="s">
        <v>57</v>
      </c>
      <c r="I2" s="11" t="s">
        <v>58</v>
      </c>
      <c r="J2" s="11"/>
      <c r="K2" s="11" t="s">
        <v>59</v>
      </c>
      <c r="L2" s="12" t="s">
        <v>60</v>
      </c>
      <c r="M2" s="12" t="s">
        <v>61</v>
      </c>
      <c r="N2" s="12" t="s">
        <v>62</v>
      </c>
      <c r="O2" s="12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26" customFormat="1" ht="13.5" customHeight="1">
      <c r="A3" s="18">
        <v>49</v>
      </c>
      <c r="B3" s="19">
        <v>1</v>
      </c>
      <c r="C3" s="20">
        <v>129013</v>
      </c>
      <c r="D3" s="21" t="s">
        <v>143</v>
      </c>
      <c r="E3" s="22" t="s">
        <v>25</v>
      </c>
      <c r="F3" s="22" t="s">
        <v>22</v>
      </c>
      <c r="G3" s="22">
        <v>0</v>
      </c>
      <c r="H3" s="21" t="s">
        <v>47</v>
      </c>
      <c r="I3" s="23">
        <v>0.4</v>
      </c>
      <c r="J3" s="20"/>
      <c r="K3" s="20"/>
      <c r="L3" s="24" t="str">
        <f aca="true" t="shared" si="0" ref="L3:L34">IF(ISERROR(FIND(" ",C3,1))," ",TRIM(LEFT(E3,FIND(" ",E3,1)-1)))</f>
        <v> </v>
      </c>
      <c r="M3" s="24" t="str">
        <f aca="true" t="shared" si="1" ref="M3:M34">IF(ISERROR(FIND(" ",C3,1))," ",TRIM(MID(E3,FIND(" ",E3,1)+2,6)))</f>
        <v> </v>
      </c>
      <c r="N3" s="24" t="str">
        <f>IF(ISERROR(FIND(" ",C3,1))," ",VLOOKUP(TRIM(LEFT(C3,FIND(" ",C3,1)-1)),IF(LEFT(C3,1)="A",#REF!,#REF!),6,FALSE))</f>
        <v> </v>
      </c>
      <c r="O3" s="24" t="str">
        <f>IF(ISERROR(FIND(" ",C3,1))," ",VLOOKUP(TRIM(MID(C3,FIND(" ",C3,1)+1,6)),IF(LEFT(C3,1)="A",#REF!,#REF!),6,FALSE))</f>
        <v> 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6" customFormat="1" ht="13.5" customHeight="1">
      <c r="A4" s="18">
        <v>13</v>
      </c>
      <c r="B4" s="19">
        <v>2</v>
      </c>
      <c r="C4" s="20">
        <v>24054</v>
      </c>
      <c r="D4" s="21" t="s">
        <v>144</v>
      </c>
      <c r="E4" s="22" t="s">
        <v>19</v>
      </c>
      <c r="F4" s="22" t="s">
        <v>20</v>
      </c>
      <c r="G4" s="22">
        <v>0</v>
      </c>
      <c r="H4" s="21" t="s">
        <v>32</v>
      </c>
      <c r="I4" s="23">
        <v>0.40034722222222224</v>
      </c>
      <c r="J4" s="20"/>
      <c r="K4" s="20"/>
      <c r="L4" s="24" t="str">
        <f t="shared" si="0"/>
        <v> </v>
      </c>
      <c r="M4" s="24" t="str">
        <f t="shared" si="1"/>
        <v> </v>
      </c>
      <c r="N4" s="24" t="str">
        <f>IF(ISERROR(FIND(" ",C4,1))," ",VLOOKUP(TRIM(LEFT(C4,FIND(" ",C4,1)-1)),IF(LEFT(C4,1)="A",#REF!,#REF!),6,FALSE))</f>
        <v> </v>
      </c>
      <c r="O4" s="24" t="str">
        <f>IF(ISERROR(FIND(" ",C4,1))," ",VLOOKUP(TRIM(MID(C4,FIND(" ",C4,1)+1,6)),IF(LEFT(C4,1)="A",#REF!,#REF!),6,FALSE))</f>
        <v> 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13.5" customHeight="1">
      <c r="A5" s="18">
        <v>10</v>
      </c>
      <c r="B5" s="19">
        <v>3</v>
      </c>
      <c r="C5" s="20">
        <v>103036</v>
      </c>
      <c r="D5" s="21" t="s">
        <v>145</v>
      </c>
      <c r="E5" s="22" t="s">
        <v>26</v>
      </c>
      <c r="F5" s="22" t="s">
        <v>27</v>
      </c>
      <c r="G5" s="22" t="s">
        <v>6</v>
      </c>
      <c r="H5" s="21" t="s">
        <v>42</v>
      </c>
      <c r="I5" s="23">
        <v>0.40069444444444446</v>
      </c>
      <c r="J5" s="20"/>
      <c r="K5" s="20"/>
      <c r="L5" s="24" t="str">
        <f t="shared" si="0"/>
        <v> </v>
      </c>
      <c r="M5" s="24" t="str">
        <f t="shared" si="1"/>
        <v> </v>
      </c>
      <c r="N5" s="24" t="str">
        <f>IF(ISERROR(FIND(" ",C5,1))," ",VLOOKUP(TRIM(LEFT(C5,FIND(" ",C5,1)-1)),IF(LEFT(C5,1)="A",#REF!,#REF!),6,FALSE))</f>
        <v> </v>
      </c>
      <c r="O5" s="24" t="str">
        <f>IF(ISERROR(FIND(" ",C5,1))," ",VLOOKUP(TRIM(MID(C5,FIND(" ",C5,1)+1,6)),IF(LEFT(C5,1)="A",#REF!,#REF!),6,FALSE))</f>
        <v> 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6" customFormat="1" ht="13.5" customHeight="1">
      <c r="A6" s="18">
        <v>37</v>
      </c>
      <c r="B6" s="19">
        <v>4</v>
      </c>
      <c r="C6" s="20">
        <v>12055</v>
      </c>
      <c r="D6" s="21" t="s">
        <v>146</v>
      </c>
      <c r="E6" s="22" t="s">
        <v>26</v>
      </c>
      <c r="F6" s="22" t="s">
        <v>27</v>
      </c>
      <c r="G6" s="22" t="s">
        <v>6</v>
      </c>
      <c r="H6" s="21" t="s">
        <v>30</v>
      </c>
      <c r="I6" s="23">
        <v>0.4010416666666667</v>
      </c>
      <c r="J6" s="20"/>
      <c r="K6" s="20"/>
      <c r="L6" s="24" t="str">
        <f t="shared" si="0"/>
        <v> </v>
      </c>
      <c r="M6" s="24" t="str">
        <f t="shared" si="1"/>
        <v> </v>
      </c>
      <c r="N6" s="24" t="str">
        <f>IF(ISERROR(FIND(" ",C6,1))," ",VLOOKUP(TRIM(LEFT(C6,FIND(" ",C6,1)-1)),IF(LEFT(C6,1)="A",#REF!,#REF!),6,FALSE))</f>
        <v> </v>
      </c>
      <c r="O6" s="24" t="str">
        <f>IF(ISERROR(FIND(" ",C6,1))," ",VLOOKUP(TRIM(MID(C6,FIND(" ",C6,1)+1,6)),IF(LEFT(C6,1)="A",#REF!,#REF!),6,FALSE))</f>
        <v> 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13.5" customHeight="1">
      <c r="A7" s="18">
        <v>12</v>
      </c>
      <c r="B7" s="19">
        <v>5</v>
      </c>
      <c r="C7" s="20">
        <v>24033</v>
      </c>
      <c r="D7" s="21" t="s">
        <v>84</v>
      </c>
      <c r="E7" s="22" t="s">
        <v>26</v>
      </c>
      <c r="F7" s="22" t="s">
        <v>27</v>
      </c>
      <c r="G7" s="22" t="s">
        <v>6</v>
      </c>
      <c r="H7" s="21" t="s">
        <v>32</v>
      </c>
      <c r="I7" s="23">
        <v>0.4013888888888889</v>
      </c>
      <c r="J7" s="20"/>
      <c r="K7" s="20"/>
      <c r="L7" s="24" t="str">
        <f t="shared" si="0"/>
        <v> </v>
      </c>
      <c r="M7" s="24" t="str">
        <f t="shared" si="1"/>
        <v> </v>
      </c>
      <c r="N7" s="24" t="str">
        <f>IF(ISERROR(FIND(" ",C7,1))," ",VLOOKUP(TRIM(LEFT(C7,FIND(" ",C7,1)-1)),IF(LEFT(C7,1)="A",#REF!,#REF!),6,FALSE))</f>
        <v> </v>
      </c>
      <c r="O7" s="24" t="str">
        <f>IF(ISERROR(FIND(" ",C7,1))," ",VLOOKUP(TRIM(MID(C7,FIND(" ",C7,1)+1,6)),IF(LEFT(C7,1)="A",#REF!,#REF!),6,FALSE))</f>
        <v> 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6" customFormat="1" ht="13.5" customHeight="1">
      <c r="A8" s="18">
        <v>22</v>
      </c>
      <c r="B8" s="19">
        <v>6</v>
      </c>
      <c r="C8" s="20">
        <v>119117</v>
      </c>
      <c r="D8" s="21" t="s">
        <v>147</v>
      </c>
      <c r="E8" s="22" t="s">
        <v>28</v>
      </c>
      <c r="F8" s="22" t="s">
        <v>20</v>
      </c>
      <c r="G8" s="22" t="s">
        <v>7</v>
      </c>
      <c r="H8" s="21" t="s">
        <v>45</v>
      </c>
      <c r="I8" s="23">
        <v>0.4017361111111111</v>
      </c>
      <c r="J8" s="20"/>
      <c r="K8" s="20"/>
      <c r="L8" s="24" t="str">
        <f t="shared" si="0"/>
        <v> </v>
      </c>
      <c r="M8" s="24" t="str">
        <f t="shared" si="1"/>
        <v> </v>
      </c>
      <c r="N8" s="24" t="str">
        <f>IF(ISERROR(FIND(" ",C8,1))," ",VLOOKUP(TRIM(LEFT(C8,FIND(" ",C8,1)-1)),IF(LEFT(C8,1)="A",#REF!,#REF!),6,FALSE))</f>
        <v> </v>
      </c>
      <c r="O8" s="24" t="str">
        <f>IF(ISERROR(FIND(" ",C8,1))," ",VLOOKUP(TRIM(MID(C8,FIND(" ",C8,1)+1,6)),IF(LEFT(C8,1)="A",#REF!,#REF!),6,FALSE))</f>
        <v> 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3.5" customHeight="1">
      <c r="A9" s="5">
        <v>9</v>
      </c>
      <c r="B9" s="19">
        <v>7</v>
      </c>
      <c r="C9" s="6">
        <v>103031</v>
      </c>
      <c r="D9" s="14" t="s">
        <v>148</v>
      </c>
      <c r="E9" s="15" t="s">
        <v>14</v>
      </c>
      <c r="F9" s="15" t="s">
        <v>12</v>
      </c>
      <c r="G9" s="15" t="s">
        <v>6</v>
      </c>
      <c r="H9" s="14" t="s">
        <v>42</v>
      </c>
      <c r="I9" s="23">
        <v>0.40208333333333335</v>
      </c>
      <c r="J9" s="6"/>
      <c r="K9" s="6"/>
      <c r="L9" s="17" t="str">
        <f t="shared" si="0"/>
        <v> </v>
      </c>
      <c r="M9" s="17" t="str">
        <f t="shared" si="1"/>
        <v> </v>
      </c>
      <c r="N9" s="17" t="str">
        <f>IF(ISERROR(FIND(" ",C9,1))," ",VLOOKUP(TRIM(LEFT(C9,FIND(" ",C9,1)-1)),IF(LEFT(C9,1)="A",#REF!,#REF!),6,FALSE))</f>
        <v> </v>
      </c>
      <c r="O9" s="17" t="str">
        <f>IF(ISERROR(FIND(" ",C9,1))," ",VLOOKUP(TRIM(MID(C9,FIND(" ",C9,1)+1,6)),IF(LEFT(C9,1)="A",#REF!,#REF!),6,FALSE))</f>
        <v> 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>
      <c r="A10" s="5">
        <v>24</v>
      </c>
      <c r="B10" s="19">
        <v>8</v>
      </c>
      <c r="C10" s="6">
        <v>119116</v>
      </c>
      <c r="D10" s="14" t="s">
        <v>149</v>
      </c>
      <c r="E10" s="15" t="s">
        <v>21</v>
      </c>
      <c r="F10" s="15" t="s">
        <v>22</v>
      </c>
      <c r="G10" s="15" t="s">
        <v>6</v>
      </c>
      <c r="H10" s="14" t="s">
        <v>45</v>
      </c>
      <c r="I10" s="23">
        <v>0.40243055555555557</v>
      </c>
      <c r="J10" s="6"/>
      <c r="K10" s="6"/>
      <c r="L10" s="17" t="str">
        <f t="shared" si="0"/>
        <v> </v>
      </c>
      <c r="M10" s="17" t="str">
        <f t="shared" si="1"/>
        <v> </v>
      </c>
      <c r="N10" s="17" t="str">
        <f>IF(ISERROR(FIND(" ",C10,1))," ",VLOOKUP(TRIM(LEFT(C10,FIND(" ",C10,1)-1)),IF(LEFT(C10,1)="A",#REF!,#REF!),6,FALSE))</f>
        <v> </v>
      </c>
      <c r="O10" s="17" t="str">
        <f>IF(ISERROR(FIND(" ",C10,1))," ",VLOOKUP(TRIM(MID(C10,FIND(" ",C10,1)+1,6)),IF(LEFT(C10,1)="A",#REF!,#REF!),6,FALSE))</f>
        <v> 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3.5" customHeight="1">
      <c r="A11" s="5">
        <v>23</v>
      </c>
      <c r="B11" s="19">
        <v>9</v>
      </c>
      <c r="C11" s="6">
        <v>119049</v>
      </c>
      <c r="D11" s="14" t="s">
        <v>150</v>
      </c>
      <c r="E11" s="15" t="s">
        <v>11</v>
      </c>
      <c r="F11" s="15" t="s">
        <v>12</v>
      </c>
      <c r="G11" s="15" t="s">
        <v>6</v>
      </c>
      <c r="H11" s="14" t="s">
        <v>45</v>
      </c>
      <c r="I11" s="23">
        <v>0.4027777777777778</v>
      </c>
      <c r="J11" s="6"/>
      <c r="K11" s="6"/>
      <c r="L11" s="17" t="str">
        <f t="shared" si="0"/>
        <v> </v>
      </c>
      <c r="M11" s="17" t="str">
        <f t="shared" si="1"/>
        <v> </v>
      </c>
      <c r="N11" s="17" t="str">
        <f>IF(ISERROR(FIND(" ",C11,1))," ",VLOOKUP(TRIM(LEFT(C11,FIND(" ",C11,1)-1)),IF(LEFT(C11,1)="A",#REF!,#REF!),6,FALSE))</f>
        <v> </v>
      </c>
      <c r="O11" s="17" t="str">
        <f>IF(ISERROR(FIND(" ",C11,1))," ",VLOOKUP(TRIM(MID(C11,FIND(" ",C11,1)+1,6)),IF(LEFT(C11,1)="A",#REF!,#REF!),6,FALSE))</f>
        <v> 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3.5" customHeight="1">
      <c r="A12" s="5">
        <v>2</v>
      </c>
      <c r="B12" s="19">
        <v>10</v>
      </c>
      <c r="C12" s="6">
        <v>64042</v>
      </c>
      <c r="D12" s="14" t="s">
        <v>151</v>
      </c>
      <c r="E12" s="15" t="s">
        <v>21</v>
      </c>
      <c r="F12" s="15" t="s">
        <v>22</v>
      </c>
      <c r="G12" s="15" t="s">
        <v>6</v>
      </c>
      <c r="H12" s="14" t="s">
        <v>38</v>
      </c>
      <c r="I12" s="23">
        <v>0.403125</v>
      </c>
      <c r="J12" s="6"/>
      <c r="K12" s="6"/>
      <c r="L12" s="17" t="str">
        <f t="shared" si="0"/>
        <v> </v>
      </c>
      <c r="M12" s="17" t="str">
        <f t="shared" si="1"/>
        <v> </v>
      </c>
      <c r="N12" s="17" t="str">
        <f>IF(ISERROR(FIND(" ",C12,1))," ",VLOOKUP(TRIM(LEFT(C12,FIND(" ",C12,1)-1)),IF(LEFT(C12,1)="A",#REF!,#REF!),6,FALSE))</f>
        <v> </v>
      </c>
      <c r="O12" s="17" t="str">
        <f>IF(ISERROR(FIND(" ",C12,1))," ",VLOOKUP(TRIM(MID(C12,FIND(" ",C12,1)+1,6)),IF(LEFT(C12,1)="A",#REF!,#REF!),6,FALSE))</f>
        <v> 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3.5" customHeight="1">
      <c r="A13" s="5">
        <v>45</v>
      </c>
      <c r="B13" s="19">
        <v>11</v>
      </c>
      <c r="C13" s="6">
        <v>60040</v>
      </c>
      <c r="D13" s="14" t="s">
        <v>152</v>
      </c>
      <c r="E13" s="15" t="s">
        <v>21</v>
      </c>
      <c r="F13" s="15" t="s">
        <v>22</v>
      </c>
      <c r="G13" s="15" t="s">
        <v>7</v>
      </c>
      <c r="H13" s="14" t="s">
        <v>37</v>
      </c>
      <c r="I13" s="23">
        <v>0.40347222222222223</v>
      </c>
      <c r="J13" s="6"/>
      <c r="K13" s="6"/>
      <c r="L13" s="17" t="str">
        <f t="shared" si="0"/>
        <v> </v>
      </c>
      <c r="M13" s="17" t="str">
        <f t="shared" si="1"/>
        <v> </v>
      </c>
      <c r="N13" s="17" t="str">
        <f>IF(ISERROR(FIND(" ",C13,1))," ",VLOOKUP(TRIM(LEFT(C13,FIND(" ",C13,1)-1)),IF(LEFT(C13,1)="A",#REF!,#REF!),6,FALSE))</f>
        <v> </v>
      </c>
      <c r="O13" s="17" t="str">
        <f>IF(ISERROR(FIND(" ",C13,1))," ",VLOOKUP(TRIM(MID(C13,FIND(" ",C13,1)+1,6)),IF(LEFT(C13,1)="A",#REF!,#REF!),6,FALSE))</f>
        <v> 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 customHeight="1">
      <c r="A14" s="5">
        <v>36</v>
      </c>
      <c r="B14" s="19">
        <v>12</v>
      </c>
      <c r="C14" s="6">
        <v>12061</v>
      </c>
      <c r="D14" s="14" t="s">
        <v>153</v>
      </c>
      <c r="E14" s="15" t="s">
        <v>21</v>
      </c>
      <c r="F14" s="15" t="s">
        <v>22</v>
      </c>
      <c r="G14" s="15" t="s">
        <v>7</v>
      </c>
      <c r="H14" s="14" t="s">
        <v>30</v>
      </c>
      <c r="I14" s="23">
        <v>0.40381944444444445</v>
      </c>
      <c r="J14" s="6"/>
      <c r="K14" s="6"/>
      <c r="L14" s="17" t="str">
        <f t="shared" si="0"/>
        <v> </v>
      </c>
      <c r="M14" s="17" t="str">
        <f t="shared" si="1"/>
        <v> </v>
      </c>
      <c r="N14" s="17" t="str">
        <f>IF(ISERROR(FIND(" ",C14,1))," ",VLOOKUP(TRIM(LEFT(C14,FIND(" ",C14,1)-1)),IF(LEFT(C14,1)="A",#REF!,#REF!),6,FALSE))</f>
        <v> </v>
      </c>
      <c r="O14" s="17" t="str">
        <f>IF(ISERROR(FIND(" ",C14,1))," ",VLOOKUP(TRIM(MID(C14,FIND(" ",C14,1)+1,6)),IF(LEFT(C14,1)="A",#REF!,#REF!),6,FALSE))</f>
        <v> 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customHeight="1">
      <c r="A15" s="5">
        <v>3</v>
      </c>
      <c r="B15" s="19">
        <v>13</v>
      </c>
      <c r="C15" s="6">
        <v>64037</v>
      </c>
      <c r="D15" s="14" t="s">
        <v>154</v>
      </c>
      <c r="E15" s="15" t="s">
        <v>11</v>
      </c>
      <c r="F15" s="15" t="s">
        <v>12</v>
      </c>
      <c r="G15" s="15" t="s">
        <v>7</v>
      </c>
      <c r="H15" s="14" t="s">
        <v>38</v>
      </c>
      <c r="I15" s="23">
        <v>0.4041666666666667</v>
      </c>
      <c r="J15" s="6"/>
      <c r="K15" s="6"/>
      <c r="L15" s="17" t="str">
        <f t="shared" si="0"/>
        <v> </v>
      </c>
      <c r="M15" s="17" t="str">
        <f t="shared" si="1"/>
        <v> </v>
      </c>
      <c r="N15" s="17" t="str">
        <f>IF(ISERROR(FIND(" ",C15,1))," ",VLOOKUP(TRIM(LEFT(C15,FIND(" ",C15,1)-1)),IF(LEFT(C15,1)="A",#REF!,#REF!),6,FALSE))</f>
        <v> </v>
      </c>
      <c r="O15" s="17" t="str">
        <f>IF(ISERROR(FIND(" ",C15,1))," ",VLOOKUP(TRIM(MID(C15,FIND(" ",C15,1)+1,6)),IF(LEFT(C15,1)="A",#REF!,#REF!),6,FALSE))</f>
        <v> 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3.5" customHeight="1">
      <c r="A16" s="5">
        <v>46</v>
      </c>
      <c r="B16" s="19">
        <v>14</v>
      </c>
      <c r="C16" s="6">
        <v>60052</v>
      </c>
      <c r="D16" s="14" t="s">
        <v>155</v>
      </c>
      <c r="E16" s="15" t="s">
        <v>19</v>
      </c>
      <c r="F16" s="15" t="s">
        <v>20</v>
      </c>
      <c r="G16" s="15" t="s">
        <v>6</v>
      </c>
      <c r="H16" s="14" t="s">
        <v>37</v>
      </c>
      <c r="I16" s="23">
        <v>0.4045138888888889</v>
      </c>
      <c r="J16" s="6"/>
      <c r="K16" s="6"/>
      <c r="L16" s="17" t="str">
        <f t="shared" si="0"/>
        <v> </v>
      </c>
      <c r="M16" s="17" t="str">
        <f t="shared" si="1"/>
        <v> </v>
      </c>
      <c r="N16" s="17" t="str">
        <f>IF(ISERROR(FIND(" ",C16,1))," ",VLOOKUP(TRIM(LEFT(C16,FIND(" ",C16,1)-1)),IF(LEFT(C16,1)="A",#REF!,#REF!),6,FALSE))</f>
        <v> </v>
      </c>
      <c r="O16" s="17" t="str">
        <f>IF(ISERROR(FIND(" ",C16,1))," ",VLOOKUP(TRIM(MID(C16,FIND(" ",C16,1)+1,6)),IF(LEFT(C16,1)="A",#REF!,#REF!),6,FALSE))</f>
        <v> 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3.5" customHeight="1">
      <c r="A17" s="5">
        <v>34</v>
      </c>
      <c r="B17" s="37">
        <v>15</v>
      </c>
      <c r="C17" s="28">
        <v>1016</v>
      </c>
      <c r="D17" s="29" t="s">
        <v>156</v>
      </c>
      <c r="E17" s="30" t="s">
        <v>11</v>
      </c>
      <c r="F17" s="30" t="s">
        <v>12</v>
      </c>
      <c r="G17" s="30" t="s">
        <v>7</v>
      </c>
      <c r="H17" s="29" t="s">
        <v>2</v>
      </c>
      <c r="I17" s="31"/>
      <c r="J17" s="28"/>
      <c r="K17" s="28" t="s">
        <v>64</v>
      </c>
      <c r="L17" s="17" t="str">
        <f t="shared" si="0"/>
        <v> </v>
      </c>
      <c r="M17" s="17" t="str">
        <f t="shared" si="1"/>
        <v> </v>
      </c>
      <c r="N17" s="17" t="str">
        <f>IF(ISERROR(FIND(" ",C17,1))," ",VLOOKUP(TRIM(LEFT(C17,FIND(" ",C17,1)-1)),IF(LEFT(C17,1)="A",#REF!,#REF!),6,FALSE))</f>
        <v> </v>
      </c>
      <c r="O17" s="17" t="str">
        <f>IF(ISERROR(FIND(" ",C17,1))," ",VLOOKUP(TRIM(MID(C17,FIND(" ",C17,1)+1,6)),IF(LEFT(C17,1)="A",#REF!,#REF!),6,FALSE))</f>
        <v> 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.5" customHeight="1">
      <c r="A18" s="5">
        <v>44</v>
      </c>
      <c r="B18" s="19">
        <v>16</v>
      </c>
      <c r="C18" s="6">
        <v>116078</v>
      </c>
      <c r="D18" s="14" t="s">
        <v>157</v>
      </c>
      <c r="E18" s="15" t="s">
        <v>19</v>
      </c>
      <c r="F18" s="15" t="s">
        <v>20</v>
      </c>
      <c r="G18" s="15" t="s">
        <v>7</v>
      </c>
      <c r="H18" s="14" t="s">
        <v>44</v>
      </c>
      <c r="I18" s="23">
        <v>0.4048611111111111</v>
      </c>
      <c r="J18" s="6"/>
      <c r="K18" s="6"/>
      <c r="L18" s="17" t="str">
        <f t="shared" si="0"/>
        <v> </v>
      </c>
      <c r="M18" s="17" t="str">
        <f t="shared" si="1"/>
        <v> </v>
      </c>
      <c r="N18" s="17" t="str">
        <f>IF(ISERROR(FIND(" ",C18,1))," ",VLOOKUP(TRIM(LEFT(C18,FIND(" ",C18,1)-1)),IF(LEFT(C18,1)="A",#REF!,#REF!),6,FALSE))</f>
        <v> </v>
      </c>
      <c r="O18" s="17" t="str">
        <f>IF(ISERROR(FIND(" ",C18,1))," ",VLOOKUP(TRIM(MID(C18,FIND(" ",C18,1)+1,6)),IF(LEFT(C18,1)="A",#REF!,#REF!),6,FALSE))</f>
        <v> 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3.5" customHeight="1">
      <c r="A19" s="5">
        <v>1</v>
      </c>
      <c r="B19" s="19">
        <v>17</v>
      </c>
      <c r="C19" s="6">
        <v>20008</v>
      </c>
      <c r="D19" s="14" t="s">
        <v>158</v>
      </c>
      <c r="E19" s="15" t="s">
        <v>14</v>
      </c>
      <c r="F19" s="15" t="s">
        <v>12</v>
      </c>
      <c r="G19" s="15" t="s">
        <v>7</v>
      </c>
      <c r="H19" s="14" t="s">
        <v>31</v>
      </c>
      <c r="I19" s="23">
        <v>0.40520833333333334</v>
      </c>
      <c r="J19" s="6"/>
      <c r="K19" s="6"/>
      <c r="L19" s="17" t="str">
        <f t="shared" si="0"/>
        <v> </v>
      </c>
      <c r="M19" s="17" t="str">
        <f t="shared" si="1"/>
        <v> </v>
      </c>
      <c r="N19" s="17" t="str">
        <f>IF(ISERROR(FIND(" ",C19,1))," ",VLOOKUP(TRIM(LEFT(C19,FIND(" ",C19,1)-1)),IF(LEFT(C19,1)="A",#REF!,#REF!),6,FALSE))</f>
        <v> </v>
      </c>
      <c r="O19" s="17" t="str">
        <f>IF(ISERROR(FIND(" ",C19,1))," ",VLOOKUP(TRIM(MID(C19,FIND(" ",C19,1)+1,6)),IF(LEFT(C19,1)="A",#REF!,#REF!),6,FALSE))</f>
        <v> 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3.5" customHeight="1">
      <c r="A20" s="5">
        <v>8</v>
      </c>
      <c r="B20" s="19">
        <v>18</v>
      </c>
      <c r="C20" s="6">
        <v>103032</v>
      </c>
      <c r="D20" s="14" t="s">
        <v>159</v>
      </c>
      <c r="E20" s="15" t="s">
        <v>11</v>
      </c>
      <c r="F20" s="15" t="s">
        <v>12</v>
      </c>
      <c r="G20" s="15" t="s">
        <v>7</v>
      </c>
      <c r="H20" s="14" t="s">
        <v>42</v>
      </c>
      <c r="I20" s="23">
        <v>0.40555555555555556</v>
      </c>
      <c r="J20" s="6"/>
      <c r="K20" s="6"/>
      <c r="L20" s="17" t="str">
        <f t="shared" si="0"/>
        <v> </v>
      </c>
      <c r="M20" s="17" t="str">
        <f t="shared" si="1"/>
        <v> </v>
      </c>
      <c r="N20" s="17" t="str">
        <f>IF(ISERROR(FIND(" ",C20,1))," ",VLOOKUP(TRIM(LEFT(C20,FIND(" ",C20,1)-1)),IF(LEFT(C20,1)="A",#REF!,#REF!),6,FALSE))</f>
        <v> </v>
      </c>
      <c r="O20" s="17" t="str">
        <f>IF(ISERROR(FIND(" ",C20,1))," ",VLOOKUP(TRIM(MID(C20,FIND(" ",C20,1)+1,6)),IF(LEFT(C20,1)="A",#REF!,#REF!),6,FALSE))</f>
        <v> 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3.5" customHeight="1">
      <c r="A21" s="5">
        <v>21</v>
      </c>
      <c r="B21" s="19">
        <v>19</v>
      </c>
      <c r="C21" s="6">
        <v>119002</v>
      </c>
      <c r="D21" s="14" t="s">
        <v>160</v>
      </c>
      <c r="E21" s="15" t="s">
        <v>14</v>
      </c>
      <c r="F21" s="15" t="s">
        <v>12</v>
      </c>
      <c r="G21" s="15" t="s">
        <v>17</v>
      </c>
      <c r="H21" s="14" t="s">
        <v>45</v>
      </c>
      <c r="I21" s="23">
        <v>0.4059027777777778</v>
      </c>
      <c r="J21" s="6"/>
      <c r="K21" s="6"/>
      <c r="L21" s="17" t="str">
        <f t="shared" si="0"/>
        <v> </v>
      </c>
      <c r="M21" s="17" t="str">
        <f t="shared" si="1"/>
        <v> </v>
      </c>
      <c r="N21" s="17" t="str">
        <f>IF(ISERROR(FIND(" ",C21,1))," ",VLOOKUP(TRIM(LEFT(C21,FIND(" ",C21,1)-1)),IF(LEFT(C21,1)="A",#REF!,#REF!),6,FALSE))</f>
        <v> </v>
      </c>
      <c r="O21" s="17" t="str">
        <f>IF(ISERROR(FIND(" ",C21,1))," ",VLOOKUP(TRIM(MID(C21,FIND(" ",C21,1)+1,6)),IF(LEFT(C21,1)="A",#REF!,#REF!),6,FALSE))</f>
        <v> 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>
      <c r="A22" s="5">
        <v>35</v>
      </c>
      <c r="B22" s="19">
        <v>20</v>
      </c>
      <c r="C22" s="6">
        <v>12062</v>
      </c>
      <c r="D22" s="14" t="s">
        <v>161</v>
      </c>
      <c r="E22" s="15" t="s">
        <v>28</v>
      </c>
      <c r="F22" s="15" t="s">
        <v>20</v>
      </c>
      <c r="G22" s="15" t="s">
        <v>7</v>
      </c>
      <c r="H22" s="14" t="s">
        <v>30</v>
      </c>
      <c r="I22" s="23">
        <v>0.40625</v>
      </c>
      <c r="J22" s="6"/>
      <c r="K22" s="6"/>
      <c r="L22" s="17" t="str">
        <f t="shared" si="0"/>
        <v> </v>
      </c>
      <c r="M22" s="17" t="str">
        <f t="shared" si="1"/>
        <v> </v>
      </c>
      <c r="N22" s="17" t="str">
        <f>IF(ISERROR(FIND(" ",C22,1))," ",VLOOKUP(TRIM(LEFT(C22,FIND(" ",C22,1)-1)),IF(LEFT(C22,1)="A",#REF!,#REF!),6,FALSE))</f>
        <v> </v>
      </c>
      <c r="O22" s="17" t="str">
        <f>IF(ISERROR(FIND(" ",C22,1))," ",VLOOKUP(TRIM(MID(C22,FIND(" ",C22,1)+1,6)),IF(LEFT(C22,1)="A",#REF!,#REF!),6,FALSE))</f>
        <v> 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3.5" customHeight="1">
      <c r="A23" s="5">
        <v>4</v>
      </c>
      <c r="B23" s="19">
        <v>21</v>
      </c>
      <c r="C23" s="6">
        <v>133059</v>
      </c>
      <c r="D23" s="14" t="s">
        <v>162</v>
      </c>
      <c r="E23" s="15" t="s">
        <v>11</v>
      </c>
      <c r="F23" s="15" t="s">
        <v>12</v>
      </c>
      <c r="G23" s="15" t="s">
        <v>17</v>
      </c>
      <c r="H23" s="14" t="s">
        <v>49</v>
      </c>
      <c r="I23" s="23">
        <v>0.4065972222222222</v>
      </c>
      <c r="J23" s="6"/>
      <c r="K23" s="6"/>
      <c r="L23" s="17" t="str">
        <f t="shared" si="0"/>
        <v> </v>
      </c>
      <c r="M23" s="17" t="str">
        <f t="shared" si="1"/>
        <v> </v>
      </c>
      <c r="N23" s="17" t="str">
        <f>IF(ISERROR(FIND(" ",C23,1))," ",VLOOKUP(TRIM(LEFT(C23,FIND(" ",C23,1)-1)),IF(LEFT(C23,1)="A",#REF!,#REF!),6,FALSE))</f>
        <v> </v>
      </c>
      <c r="O23" s="17" t="str">
        <f>IF(ISERROR(FIND(" ",C23,1))," ",VLOOKUP(TRIM(MID(C23,FIND(" ",C23,1)+1,6)),IF(LEFT(C23,1)="A",#REF!,#REF!),6,FALSE))</f>
        <v> 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3.5" customHeight="1">
      <c r="A24" s="5">
        <v>50</v>
      </c>
      <c r="B24" s="13">
        <v>22</v>
      </c>
      <c r="C24" s="6"/>
      <c r="D24" s="14" t="s">
        <v>5</v>
      </c>
      <c r="E24" s="15" t="s">
        <v>5</v>
      </c>
      <c r="F24" s="15" t="s">
        <v>5</v>
      </c>
      <c r="G24" s="15" t="s">
        <v>129</v>
      </c>
      <c r="H24" s="14" t="s">
        <v>5</v>
      </c>
      <c r="I24" s="23">
        <v>0.40694444444444444</v>
      </c>
      <c r="J24" s="6"/>
      <c r="K24" s="6"/>
      <c r="L24" s="17" t="str">
        <f t="shared" si="0"/>
        <v> </v>
      </c>
      <c r="M24" s="17" t="str">
        <f t="shared" si="1"/>
        <v> </v>
      </c>
      <c r="N24" s="17" t="str">
        <f>IF(ISERROR(FIND(" ",C24,1))," ",VLOOKUP(TRIM(LEFT(C24,FIND(" ",C24,1)-1)),IF(LEFT(C24,1)="A",#REF!,#REF!),6,FALSE))</f>
        <v> </v>
      </c>
      <c r="O24" s="17" t="str">
        <f>IF(ISERROR(FIND(" ",C24,1))," ",VLOOKUP(TRIM(MID(C24,FIND(" ",C24,1)+1,6)),IF(LEFT(C24,1)="A",#REF!,#REF!),6,FALSE))</f>
        <v> 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>
      <c r="A25" s="5">
        <v>51</v>
      </c>
      <c r="B25" s="13">
        <v>23</v>
      </c>
      <c r="C25" s="6"/>
      <c r="D25" s="14" t="s">
        <v>5</v>
      </c>
      <c r="E25" s="15" t="s">
        <v>5</v>
      </c>
      <c r="F25" s="15" t="s">
        <v>5</v>
      </c>
      <c r="G25" s="15" t="s">
        <v>129</v>
      </c>
      <c r="H25" s="14" t="s">
        <v>5</v>
      </c>
      <c r="I25" s="23">
        <v>0.40729166666666666</v>
      </c>
      <c r="J25" s="6"/>
      <c r="K25" s="6"/>
      <c r="L25" s="17" t="str">
        <f t="shared" si="0"/>
        <v> </v>
      </c>
      <c r="M25" s="17" t="str">
        <f t="shared" si="1"/>
        <v> </v>
      </c>
      <c r="N25" s="17" t="str">
        <f>IF(ISERROR(FIND(" ",C25,1))," ",VLOOKUP(TRIM(LEFT(C25,FIND(" ",C25,1)-1)),IF(LEFT(C25,1)="A",#REF!,#REF!),6,FALSE))</f>
        <v> </v>
      </c>
      <c r="O25" s="17" t="str">
        <f>IF(ISERROR(FIND(" ",C25,1))," ",VLOOKUP(TRIM(MID(C25,FIND(" ",C25,1)+1,6)),IF(LEFT(C25,1)="A",#REF!,#REF!),6,FALSE))</f>
        <v> 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>
      <c r="A26" s="5">
        <v>52</v>
      </c>
      <c r="B26" s="13">
        <v>24</v>
      </c>
      <c r="C26" s="6"/>
      <c r="D26" s="14" t="s">
        <v>5</v>
      </c>
      <c r="E26" s="15" t="s">
        <v>5</v>
      </c>
      <c r="F26" s="15" t="s">
        <v>5</v>
      </c>
      <c r="G26" s="15" t="s">
        <v>129</v>
      </c>
      <c r="H26" s="14" t="s">
        <v>5</v>
      </c>
      <c r="I26" s="23">
        <v>0.4076388888888889</v>
      </c>
      <c r="J26" s="6"/>
      <c r="K26" s="6"/>
      <c r="L26" s="17" t="str">
        <f t="shared" si="0"/>
        <v> </v>
      </c>
      <c r="M26" s="17" t="str">
        <f t="shared" si="1"/>
        <v> </v>
      </c>
      <c r="N26" s="17" t="str">
        <f>IF(ISERROR(FIND(" ",C26,1))," ",VLOOKUP(TRIM(LEFT(C26,FIND(" ",C26,1)-1)),IF(LEFT(C26,1)="A",#REF!,#REF!),6,FALSE))</f>
        <v> </v>
      </c>
      <c r="O26" s="17" t="str">
        <f>IF(ISERROR(FIND(" ",C26,1))," ",VLOOKUP(TRIM(MID(C26,FIND(" ",C26,1)+1,6)),IF(LEFT(C26,1)="A",#REF!,#REF!),6,FALSE))</f>
        <v> 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26" customFormat="1" ht="13.5" customHeight="1">
      <c r="A27" s="18">
        <v>47</v>
      </c>
      <c r="B27" s="13">
        <v>25</v>
      </c>
      <c r="C27" s="20">
        <v>60055</v>
      </c>
      <c r="D27" s="21" t="s">
        <v>163</v>
      </c>
      <c r="E27" s="22" t="s">
        <v>21</v>
      </c>
      <c r="F27" s="22" t="s">
        <v>22</v>
      </c>
      <c r="G27" s="22" t="s">
        <v>6</v>
      </c>
      <c r="H27" s="21" t="s">
        <v>37</v>
      </c>
      <c r="I27" s="23">
        <v>0.4079861111111111</v>
      </c>
      <c r="J27" s="20"/>
      <c r="K27" s="20" t="s">
        <v>80</v>
      </c>
      <c r="L27" s="24" t="str">
        <f t="shared" si="0"/>
        <v> </v>
      </c>
      <c r="M27" s="24" t="str">
        <f t="shared" si="1"/>
        <v> </v>
      </c>
      <c r="N27" s="24" t="str">
        <f>IF(ISERROR(FIND(" ",C27,1))," ",VLOOKUP(TRIM(LEFT(C27,FIND(" ",C27,1)-1)),IF(LEFT(C27,1)="A",#REF!,#REF!),6,FALSE))</f>
        <v> </v>
      </c>
      <c r="O27" s="24" t="str">
        <f>IF(ISERROR(FIND(" ",C27,1))," ",VLOOKUP(TRIM(MID(C27,FIND(" ",C27,1)+1,6)),IF(LEFT(C27,1)="A",#REF!,#REF!),6,FALSE))</f>
        <v> 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26" customFormat="1" ht="13.5" customHeight="1">
      <c r="A28" s="18">
        <v>48</v>
      </c>
      <c r="B28" s="13">
        <v>26</v>
      </c>
      <c r="C28" s="20">
        <v>60057</v>
      </c>
      <c r="D28" s="21" t="s">
        <v>164</v>
      </c>
      <c r="E28" s="22" t="s">
        <v>29</v>
      </c>
      <c r="F28" s="22" t="s">
        <v>27</v>
      </c>
      <c r="G28" s="22">
        <v>0</v>
      </c>
      <c r="H28" s="21" t="s">
        <v>37</v>
      </c>
      <c r="I28" s="23">
        <v>0.4083333333333333</v>
      </c>
      <c r="J28" s="20"/>
      <c r="K28" s="20"/>
      <c r="L28" s="24" t="str">
        <f t="shared" si="0"/>
        <v> </v>
      </c>
      <c r="M28" s="24" t="str">
        <f t="shared" si="1"/>
        <v> </v>
      </c>
      <c r="N28" s="24" t="str">
        <f>IF(ISERROR(FIND(" ",C28,1))," ",VLOOKUP(TRIM(LEFT(C28,FIND(" ",C28,1)-1)),IF(LEFT(C28,1)="A",#REF!,#REF!),6,FALSE))</f>
        <v> </v>
      </c>
      <c r="O28" s="24" t="str">
        <f>IF(ISERROR(FIND(" ",C28,1))," ",VLOOKUP(TRIM(MID(C28,FIND(" ",C28,1)+1,6)),IF(LEFT(C28,1)="A",#REF!,#REF!),6,FALSE))</f>
        <v> 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26" customFormat="1" ht="13.5" customHeight="1">
      <c r="A29" s="18">
        <v>28</v>
      </c>
      <c r="B29" s="27">
        <v>27</v>
      </c>
      <c r="C29" s="38">
        <v>119142</v>
      </c>
      <c r="D29" s="39" t="s">
        <v>165</v>
      </c>
      <c r="E29" s="40" t="s">
        <v>29</v>
      </c>
      <c r="F29" s="40" t="s">
        <v>27</v>
      </c>
      <c r="G29" s="40">
        <v>0</v>
      </c>
      <c r="H29" s="39" t="s">
        <v>45</v>
      </c>
      <c r="I29" s="31"/>
      <c r="J29" s="38"/>
      <c r="K29" s="38" t="s">
        <v>64</v>
      </c>
      <c r="L29" s="24" t="str">
        <f t="shared" si="0"/>
        <v> </v>
      </c>
      <c r="M29" s="24" t="str">
        <f t="shared" si="1"/>
        <v> </v>
      </c>
      <c r="N29" s="24" t="str">
        <f>IF(ISERROR(FIND(" ",C29,1))," ",VLOOKUP(TRIM(LEFT(C29,FIND(" ",C29,1)-1)),IF(LEFT(C29,1)="A",#REF!,#REF!),6,FALSE))</f>
        <v> </v>
      </c>
      <c r="O29" s="24" t="str">
        <f>IF(ISERROR(FIND(" ",C29,1))," ",VLOOKUP(TRIM(MID(C29,FIND(" ",C29,1)+1,6)),IF(LEFT(C29,1)="A",#REF!,#REF!),6,FALSE))</f>
        <v> 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26" customFormat="1" ht="13.5" customHeight="1">
      <c r="A30" s="18">
        <v>16</v>
      </c>
      <c r="B30" s="13">
        <v>28</v>
      </c>
      <c r="C30" s="20">
        <v>24055</v>
      </c>
      <c r="D30" s="21" t="s">
        <v>166</v>
      </c>
      <c r="E30" s="22" t="s">
        <v>29</v>
      </c>
      <c r="F30" s="22" t="s">
        <v>27</v>
      </c>
      <c r="G30" s="22">
        <v>0</v>
      </c>
      <c r="H30" s="21" t="s">
        <v>32</v>
      </c>
      <c r="I30" s="23">
        <v>0.40868055555555555</v>
      </c>
      <c r="J30" s="20"/>
      <c r="K30" s="20"/>
      <c r="L30" s="24" t="str">
        <f t="shared" si="0"/>
        <v> </v>
      </c>
      <c r="M30" s="24" t="str">
        <f t="shared" si="1"/>
        <v> </v>
      </c>
      <c r="N30" s="24" t="str">
        <f>IF(ISERROR(FIND(" ",C30,1))," ",VLOOKUP(TRIM(LEFT(C30,FIND(" ",C30,1)-1)),IF(LEFT(C30,1)="A",#REF!,#REF!),6,FALSE))</f>
        <v> </v>
      </c>
      <c r="O30" s="24" t="str">
        <f>IF(ISERROR(FIND(" ",C30,1))," ",VLOOKUP(TRIM(MID(C30,FIND(" ",C30,1)+1,6)),IF(LEFT(C30,1)="A",#REF!,#REF!),6,FALSE))</f>
        <v> 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6" customFormat="1" ht="13.5" customHeight="1">
      <c r="A31" s="18">
        <v>26</v>
      </c>
      <c r="B31" s="27">
        <v>29</v>
      </c>
      <c r="C31" s="38">
        <v>119094</v>
      </c>
      <c r="D31" s="39" t="s">
        <v>167</v>
      </c>
      <c r="E31" s="40" t="s">
        <v>29</v>
      </c>
      <c r="F31" s="40" t="s">
        <v>27</v>
      </c>
      <c r="G31" s="40">
        <v>0</v>
      </c>
      <c r="H31" s="39" t="s">
        <v>45</v>
      </c>
      <c r="I31" s="31"/>
      <c r="J31" s="38"/>
      <c r="K31" s="38" t="s">
        <v>64</v>
      </c>
      <c r="L31" s="24" t="str">
        <f t="shared" si="0"/>
        <v> </v>
      </c>
      <c r="M31" s="24" t="str">
        <f t="shared" si="1"/>
        <v> </v>
      </c>
      <c r="N31" s="24" t="str">
        <f>IF(ISERROR(FIND(" ",C31,1))," ",VLOOKUP(TRIM(LEFT(C31,FIND(" ",C31,1)-1)),IF(LEFT(C31,1)="A",#REF!,#REF!),6,FALSE))</f>
        <v> </v>
      </c>
      <c r="O31" s="24" t="str">
        <f>IF(ISERROR(FIND(" ",C31,1))," ",VLOOKUP(TRIM(MID(C31,FIND(" ",C31,1)+1,6)),IF(LEFT(C31,1)="A",#REF!,#REF!),6,FALSE))</f>
        <v> 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26" customFormat="1" ht="13.5" customHeight="1">
      <c r="A32" s="18">
        <v>20</v>
      </c>
      <c r="B32" s="13">
        <v>30</v>
      </c>
      <c r="C32" s="20">
        <v>24066</v>
      </c>
      <c r="D32" s="21" t="s">
        <v>168</v>
      </c>
      <c r="E32" s="22" t="s">
        <v>26</v>
      </c>
      <c r="F32" s="22" t="s">
        <v>27</v>
      </c>
      <c r="G32" s="22">
        <v>0</v>
      </c>
      <c r="H32" s="21" t="s">
        <v>32</v>
      </c>
      <c r="I32" s="23">
        <v>0.40902777777777777</v>
      </c>
      <c r="J32" s="20"/>
      <c r="K32" s="20"/>
      <c r="L32" s="24" t="str">
        <f t="shared" si="0"/>
        <v> </v>
      </c>
      <c r="M32" s="24" t="str">
        <f t="shared" si="1"/>
        <v> </v>
      </c>
      <c r="N32" s="24" t="str">
        <f>IF(ISERROR(FIND(" ",C32,1))," ",VLOOKUP(TRIM(LEFT(C32,FIND(" ",C32,1)-1)),IF(LEFT(C32,1)="A",#REF!,#REF!),6,FALSE))</f>
        <v> </v>
      </c>
      <c r="O32" s="24" t="str">
        <f>IF(ISERROR(FIND(" ",C32,1))," ",VLOOKUP(TRIM(MID(C32,FIND(" ",C32,1)+1,6)),IF(LEFT(C32,1)="A",#REF!,#REF!),6,FALSE))</f>
        <v> 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6" customFormat="1" ht="13.5" customHeight="1">
      <c r="A33" s="18">
        <v>31</v>
      </c>
      <c r="B33" s="27">
        <v>31</v>
      </c>
      <c r="C33" s="38">
        <v>119172</v>
      </c>
      <c r="D33" s="39" t="s">
        <v>169</v>
      </c>
      <c r="E33" s="40" t="s">
        <v>25</v>
      </c>
      <c r="F33" s="40" t="s">
        <v>22</v>
      </c>
      <c r="G33" s="40">
        <v>0</v>
      </c>
      <c r="H33" s="39" t="s">
        <v>45</v>
      </c>
      <c r="I33" s="31"/>
      <c r="J33" s="38"/>
      <c r="K33" s="38" t="s">
        <v>64</v>
      </c>
      <c r="L33" s="24" t="str">
        <f t="shared" si="0"/>
        <v> </v>
      </c>
      <c r="M33" s="24" t="str">
        <f t="shared" si="1"/>
        <v> </v>
      </c>
      <c r="N33" s="24" t="str">
        <f>IF(ISERROR(FIND(" ",C33,1))," ",VLOOKUP(TRIM(LEFT(C33,FIND(" ",C33,1)-1)),IF(LEFT(C33,1)="A",#REF!,#REF!),6,FALSE))</f>
        <v> </v>
      </c>
      <c r="O33" s="24" t="str">
        <f>IF(ISERROR(FIND(" ",C33,1))," ",VLOOKUP(TRIM(MID(C33,FIND(" ",C33,1)+1,6)),IF(LEFT(C33,1)="A",#REF!,#REF!),6,FALSE))</f>
        <v> 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26" customFormat="1" ht="13.5" customHeight="1">
      <c r="A34" s="18">
        <v>17</v>
      </c>
      <c r="B34" s="13">
        <v>32</v>
      </c>
      <c r="C34" s="20">
        <v>24011</v>
      </c>
      <c r="D34" s="21" t="s">
        <v>170</v>
      </c>
      <c r="E34" s="22" t="s">
        <v>26</v>
      </c>
      <c r="F34" s="22" t="s">
        <v>27</v>
      </c>
      <c r="G34" s="22">
        <v>0</v>
      </c>
      <c r="H34" s="21" t="s">
        <v>32</v>
      </c>
      <c r="I34" s="23">
        <v>0.409375</v>
      </c>
      <c r="J34" s="20"/>
      <c r="K34" s="20"/>
      <c r="L34" s="24" t="str">
        <f t="shared" si="0"/>
        <v> </v>
      </c>
      <c r="M34" s="24" t="str">
        <f t="shared" si="1"/>
        <v> </v>
      </c>
      <c r="N34" s="24" t="str">
        <f>IF(ISERROR(FIND(" ",C34,1))," ",VLOOKUP(TRIM(LEFT(C34,FIND(" ",C34,1)-1)),IF(LEFT(C34,1)="A",#REF!,#REF!),6,FALSE))</f>
        <v> </v>
      </c>
      <c r="O34" s="24" t="str">
        <f>IF(ISERROR(FIND(" ",C34,1))," ",VLOOKUP(TRIM(MID(C34,FIND(" ",C34,1)+1,6)),IF(LEFT(C34,1)="A",#REF!,#REF!),6,FALSE))</f>
        <v> 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26" customFormat="1" ht="13.5" customHeight="1">
      <c r="A35" s="18">
        <v>29</v>
      </c>
      <c r="B35" s="27">
        <v>33</v>
      </c>
      <c r="C35" s="38">
        <v>119124</v>
      </c>
      <c r="D35" s="39" t="s">
        <v>171</v>
      </c>
      <c r="E35" s="40" t="s">
        <v>26</v>
      </c>
      <c r="F35" s="40" t="s">
        <v>27</v>
      </c>
      <c r="G35" s="40">
        <v>0</v>
      </c>
      <c r="H35" s="39" t="s">
        <v>45</v>
      </c>
      <c r="I35" s="31"/>
      <c r="J35" s="38"/>
      <c r="K35" s="38" t="s">
        <v>64</v>
      </c>
      <c r="L35" s="24" t="str">
        <f aca="true" t="shared" si="2" ref="L35:L57">IF(ISERROR(FIND(" ",C35,1))," ",TRIM(LEFT(E35,FIND(" ",E35,1)-1)))</f>
        <v> </v>
      </c>
      <c r="M35" s="24" t="str">
        <f aca="true" t="shared" si="3" ref="M35:M57">IF(ISERROR(FIND(" ",C35,1))," ",TRIM(MID(E35,FIND(" ",E35,1)+2,6)))</f>
        <v> </v>
      </c>
      <c r="N35" s="24" t="str">
        <f>IF(ISERROR(FIND(" ",C35,1))," ",VLOOKUP(TRIM(LEFT(C35,FIND(" ",C35,1)-1)),IF(LEFT(C35,1)="A",#REF!,#REF!),6,FALSE))</f>
        <v> </v>
      </c>
      <c r="O35" s="24" t="str">
        <f>IF(ISERROR(FIND(" ",C35,1))," ",VLOOKUP(TRIM(MID(C35,FIND(" ",C35,1)+1,6)),IF(LEFT(C35,1)="A",#REF!,#REF!),6,FALSE))</f>
        <v> 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26" customFormat="1" ht="13.5" customHeight="1">
      <c r="A36" s="18">
        <v>32</v>
      </c>
      <c r="B36" s="13">
        <v>34</v>
      </c>
      <c r="C36" s="20">
        <v>119018</v>
      </c>
      <c r="D36" s="21" t="s">
        <v>172</v>
      </c>
      <c r="E36" s="22" t="s">
        <v>25</v>
      </c>
      <c r="F36" s="22" t="s">
        <v>22</v>
      </c>
      <c r="G36" s="22">
        <v>0</v>
      </c>
      <c r="H36" s="21" t="s">
        <v>45</v>
      </c>
      <c r="I36" s="23">
        <v>0.4097222222222222</v>
      </c>
      <c r="J36" s="20"/>
      <c r="K36" s="20"/>
      <c r="L36" s="24" t="str">
        <f t="shared" si="2"/>
        <v> </v>
      </c>
      <c r="M36" s="24" t="str">
        <f t="shared" si="3"/>
        <v> </v>
      </c>
      <c r="N36" s="24" t="str">
        <f>IF(ISERROR(FIND(" ",C36,1))," ",VLOOKUP(TRIM(LEFT(C36,FIND(" ",C36,1)-1)),IF(LEFT(C36,1)="A",#REF!,#REF!),6,FALSE))</f>
        <v> </v>
      </c>
      <c r="O36" s="24" t="str">
        <f>IF(ISERROR(FIND(" ",C36,1))," ",VLOOKUP(TRIM(MID(C36,FIND(" ",C36,1)+1,6)),IF(LEFT(C36,1)="A",#REF!,#REF!),6,FALSE))</f>
        <v> 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26" customFormat="1" ht="13.5" customHeight="1">
      <c r="A37" s="18">
        <v>19</v>
      </c>
      <c r="B37" s="13">
        <v>35</v>
      </c>
      <c r="C37" s="20">
        <v>24045</v>
      </c>
      <c r="D37" s="21" t="s">
        <v>173</v>
      </c>
      <c r="E37" s="22" t="s">
        <v>26</v>
      </c>
      <c r="F37" s="22" t="s">
        <v>27</v>
      </c>
      <c r="G37" s="22">
        <v>0</v>
      </c>
      <c r="H37" s="21" t="s">
        <v>32</v>
      </c>
      <c r="I37" s="23">
        <v>0.41006944444444443</v>
      </c>
      <c r="J37" s="20"/>
      <c r="K37" s="20"/>
      <c r="L37" s="24" t="str">
        <f t="shared" si="2"/>
        <v> </v>
      </c>
      <c r="M37" s="24" t="str">
        <f t="shared" si="3"/>
        <v> </v>
      </c>
      <c r="N37" s="24" t="str">
        <f>IF(ISERROR(FIND(" ",C37,1))," ",VLOOKUP(TRIM(LEFT(C37,FIND(" ",C37,1)-1)),IF(LEFT(C37,1)="A",#REF!,#REF!),6,FALSE))</f>
        <v> </v>
      </c>
      <c r="O37" s="24" t="str">
        <f>IF(ISERROR(FIND(" ",C37,1))," ",VLOOKUP(TRIM(MID(C37,FIND(" ",C37,1)+1,6)),IF(LEFT(C37,1)="A",#REF!,#REF!),6,FALSE))</f>
        <v> 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26" customFormat="1" ht="13.5" customHeight="1">
      <c r="A38" s="18">
        <v>30</v>
      </c>
      <c r="B38" s="27">
        <v>36</v>
      </c>
      <c r="C38" s="38">
        <v>119086</v>
      </c>
      <c r="D38" s="39" t="s">
        <v>174</v>
      </c>
      <c r="E38" s="40" t="s">
        <v>25</v>
      </c>
      <c r="F38" s="40" t="s">
        <v>22</v>
      </c>
      <c r="G38" s="40">
        <v>0</v>
      </c>
      <c r="H38" s="39" t="s">
        <v>45</v>
      </c>
      <c r="I38" s="31"/>
      <c r="J38" s="38"/>
      <c r="K38" s="38" t="s">
        <v>64</v>
      </c>
      <c r="L38" s="24" t="str">
        <f t="shared" si="2"/>
        <v> </v>
      </c>
      <c r="M38" s="24" t="str">
        <f t="shared" si="3"/>
        <v> </v>
      </c>
      <c r="N38" s="24" t="str">
        <f>IF(ISERROR(FIND(" ",C38,1))," ",VLOOKUP(TRIM(LEFT(C38,FIND(" ",C38,1)-1)),IF(LEFT(C38,1)="A",#REF!,#REF!),6,FALSE))</f>
        <v> </v>
      </c>
      <c r="O38" s="24" t="str">
        <f>IF(ISERROR(FIND(" ",C38,1))," ",VLOOKUP(TRIM(MID(C38,FIND(" ",C38,1)+1,6)),IF(LEFT(C38,1)="A",#REF!,#REF!),6,FALSE))</f>
        <v> 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26" customFormat="1" ht="13.5" customHeight="1">
      <c r="A39" s="18">
        <v>6</v>
      </c>
      <c r="B39" s="13">
        <v>37</v>
      </c>
      <c r="C39" s="20">
        <v>133063</v>
      </c>
      <c r="D39" s="21" t="s">
        <v>175</v>
      </c>
      <c r="E39" s="22" t="s">
        <v>26</v>
      </c>
      <c r="F39" s="22" t="s">
        <v>27</v>
      </c>
      <c r="G39" s="22">
        <v>0</v>
      </c>
      <c r="H39" s="21" t="s">
        <v>49</v>
      </c>
      <c r="I39" s="23">
        <v>0.41041666666666665</v>
      </c>
      <c r="J39" s="20"/>
      <c r="K39" s="20"/>
      <c r="L39" s="24" t="str">
        <f t="shared" si="2"/>
        <v> </v>
      </c>
      <c r="M39" s="24" t="str">
        <f t="shared" si="3"/>
        <v> </v>
      </c>
      <c r="N39" s="24" t="str">
        <f>IF(ISERROR(FIND(" ",C39,1))," ",VLOOKUP(TRIM(LEFT(C39,FIND(" ",C39,1)-1)),IF(LEFT(C39,1)="A",#REF!,#REF!),6,FALSE))</f>
        <v> </v>
      </c>
      <c r="O39" s="24" t="str">
        <f>IF(ISERROR(FIND(" ",C39,1))," ",VLOOKUP(TRIM(MID(C39,FIND(" ",C39,1)+1,6)),IF(LEFT(C39,1)="A",#REF!,#REF!),6,FALSE))</f>
        <v> 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6" customFormat="1" ht="13.5" customHeight="1">
      <c r="A40" s="18">
        <v>15</v>
      </c>
      <c r="B40" s="13">
        <v>38</v>
      </c>
      <c r="C40" s="20">
        <v>24053</v>
      </c>
      <c r="D40" s="21" t="s">
        <v>176</v>
      </c>
      <c r="E40" s="22" t="s">
        <v>25</v>
      </c>
      <c r="F40" s="22" t="s">
        <v>22</v>
      </c>
      <c r="G40" s="22">
        <v>0</v>
      </c>
      <c r="H40" s="21" t="s">
        <v>32</v>
      </c>
      <c r="I40" s="23">
        <v>0.4107638888888889</v>
      </c>
      <c r="J40" s="20"/>
      <c r="K40" s="20"/>
      <c r="L40" s="24" t="str">
        <f t="shared" si="2"/>
        <v> </v>
      </c>
      <c r="M40" s="24" t="str">
        <f t="shared" si="3"/>
        <v> </v>
      </c>
      <c r="N40" s="24" t="str">
        <f>IF(ISERROR(FIND(" ",C40,1))," ",VLOOKUP(TRIM(LEFT(C40,FIND(" ",C40,1)-1)),IF(LEFT(C40,1)="A",#REF!,#REF!),6,FALSE))</f>
        <v> </v>
      </c>
      <c r="O40" s="24" t="str">
        <f>IF(ISERROR(FIND(" ",C40,1))," ",VLOOKUP(TRIM(MID(C40,FIND(" ",C40,1)+1,6)),IF(LEFT(C40,1)="A",#REF!,#REF!),6,FALSE))</f>
        <v> 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6" customFormat="1" ht="13.5" customHeight="1">
      <c r="A41" s="18">
        <v>42</v>
      </c>
      <c r="B41" s="13">
        <v>39</v>
      </c>
      <c r="C41" s="20">
        <v>64002</v>
      </c>
      <c r="D41" s="21" t="s">
        <v>177</v>
      </c>
      <c r="E41" s="22" t="s">
        <v>25</v>
      </c>
      <c r="F41" s="22" t="s">
        <v>22</v>
      </c>
      <c r="G41" s="22" t="s">
        <v>6</v>
      </c>
      <c r="H41" s="21" t="s">
        <v>38</v>
      </c>
      <c r="I41" s="23">
        <v>0.4111111111111111</v>
      </c>
      <c r="J41" s="20"/>
      <c r="K41" s="20"/>
      <c r="L41" s="24" t="str">
        <f t="shared" si="2"/>
        <v> </v>
      </c>
      <c r="M41" s="24" t="str">
        <f t="shared" si="3"/>
        <v> </v>
      </c>
      <c r="N41" s="24" t="str">
        <f>IF(ISERROR(FIND(" ",C41,1))," ",VLOOKUP(TRIM(LEFT(C41,FIND(" ",C41,1)-1)),IF(LEFT(C41,1)="A",#REF!,#REF!),6,FALSE))</f>
        <v> </v>
      </c>
      <c r="O41" s="24" t="str">
        <f>IF(ISERROR(FIND(" ",C41,1))," ",VLOOKUP(TRIM(MID(C41,FIND(" ",C41,1)+1,6)),IF(LEFT(C41,1)="A",#REF!,#REF!),6,FALSE))</f>
        <v> 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26" customFormat="1" ht="13.5" customHeight="1">
      <c r="A42" s="18">
        <v>33</v>
      </c>
      <c r="B42" s="13">
        <v>40</v>
      </c>
      <c r="C42" s="20">
        <v>119153</v>
      </c>
      <c r="D42" s="21" t="s">
        <v>178</v>
      </c>
      <c r="E42" s="22" t="s">
        <v>25</v>
      </c>
      <c r="F42" s="22" t="s">
        <v>22</v>
      </c>
      <c r="G42" s="22" t="s">
        <v>6</v>
      </c>
      <c r="H42" s="21" t="s">
        <v>45</v>
      </c>
      <c r="I42" s="23">
        <v>0.4114583333333333</v>
      </c>
      <c r="J42" s="20"/>
      <c r="K42" s="20"/>
      <c r="L42" s="24" t="str">
        <f t="shared" si="2"/>
        <v> </v>
      </c>
      <c r="M42" s="24" t="str">
        <f t="shared" si="3"/>
        <v> </v>
      </c>
      <c r="N42" s="24" t="str">
        <f>IF(ISERROR(FIND(" ",C42,1))," ",VLOOKUP(TRIM(LEFT(C42,FIND(" ",C42,1)-1)),IF(LEFT(C42,1)="A",#REF!,#REF!),6,FALSE))</f>
        <v> </v>
      </c>
      <c r="O42" s="24" t="str">
        <f>IF(ISERROR(FIND(" ",C42,1))," ",VLOOKUP(TRIM(MID(C42,FIND(" ",C42,1)+1,6)),IF(LEFT(C42,1)="A",#REF!,#REF!),6,FALSE))</f>
        <v> 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26" customFormat="1" ht="13.5" customHeight="1">
      <c r="A43" s="18">
        <v>43</v>
      </c>
      <c r="B43" s="13">
        <v>41</v>
      </c>
      <c r="C43" s="20">
        <v>64003</v>
      </c>
      <c r="D43" s="21" t="s">
        <v>179</v>
      </c>
      <c r="E43" s="22" t="s">
        <v>25</v>
      </c>
      <c r="F43" s="22" t="s">
        <v>22</v>
      </c>
      <c r="G43" s="22" t="s">
        <v>6</v>
      </c>
      <c r="H43" s="21" t="s">
        <v>38</v>
      </c>
      <c r="I43" s="23">
        <v>0.41180555555555554</v>
      </c>
      <c r="J43" s="20"/>
      <c r="K43" s="20"/>
      <c r="L43" s="24" t="str">
        <f t="shared" si="2"/>
        <v> </v>
      </c>
      <c r="M43" s="24" t="str">
        <f t="shared" si="3"/>
        <v> </v>
      </c>
      <c r="N43" s="24" t="str">
        <f>IF(ISERROR(FIND(" ",C43,1))," ",VLOOKUP(TRIM(LEFT(C43,FIND(" ",C43,1)-1)),IF(LEFT(C43,1)="A",#REF!,#REF!),6,FALSE))</f>
        <v> </v>
      </c>
      <c r="O43" s="24" t="str">
        <f>IF(ISERROR(FIND(" ",C43,1))," ",VLOOKUP(TRIM(MID(C43,FIND(" ",C43,1)+1,6)),IF(LEFT(C43,1)="A",#REF!,#REF!),6,FALSE))</f>
        <v> 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26" customFormat="1" ht="13.5" customHeight="1">
      <c r="A44" s="18">
        <v>27</v>
      </c>
      <c r="B44" s="13">
        <v>42</v>
      </c>
      <c r="C44" s="38">
        <v>119159</v>
      </c>
      <c r="D44" s="39" t="s">
        <v>180</v>
      </c>
      <c r="E44" s="40" t="s">
        <v>26</v>
      </c>
      <c r="F44" s="40" t="s">
        <v>27</v>
      </c>
      <c r="G44" s="40" t="s">
        <v>6</v>
      </c>
      <c r="H44" s="39" t="s">
        <v>45</v>
      </c>
      <c r="I44" s="31"/>
      <c r="J44" s="38"/>
      <c r="K44" s="38" t="s">
        <v>64</v>
      </c>
      <c r="L44" s="24" t="str">
        <f t="shared" si="2"/>
        <v> </v>
      </c>
      <c r="M44" s="24" t="str">
        <f t="shared" si="3"/>
        <v> </v>
      </c>
      <c r="N44" s="24" t="str">
        <f>IF(ISERROR(FIND(" ",C44,1))," ",VLOOKUP(TRIM(LEFT(C44,FIND(" ",C44,1)-1)),IF(LEFT(C44,1)="A",#REF!,#REF!),6,FALSE))</f>
        <v> </v>
      </c>
      <c r="O44" s="24" t="str">
        <f>IF(ISERROR(FIND(" ",C44,1))," ",VLOOKUP(TRIM(MID(C44,FIND(" ",C44,1)+1,6)),IF(LEFT(C44,1)="A",#REF!,#REF!),6,FALSE))</f>
        <v> 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s="26" customFormat="1" ht="13.5" customHeight="1">
      <c r="A45" s="18">
        <v>5</v>
      </c>
      <c r="B45" s="13">
        <v>43</v>
      </c>
      <c r="C45" s="20">
        <v>133065</v>
      </c>
      <c r="D45" s="21" t="s">
        <v>181</v>
      </c>
      <c r="E45" s="22" t="s">
        <v>21</v>
      </c>
      <c r="F45" s="22" t="s">
        <v>22</v>
      </c>
      <c r="G45" s="22" t="s">
        <v>6</v>
      </c>
      <c r="H45" s="21" t="s">
        <v>49</v>
      </c>
      <c r="I45" s="23">
        <v>0.41215277777777776</v>
      </c>
      <c r="J45" s="20"/>
      <c r="K45" s="20"/>
      <c r="L45" s="24" t="str">
        <f t="shared" si="2"/>
        <v> </v>
      </c>
      <c r="M45" s="24" t="str">
        <f t="shared" si="3"/>
        <v> </v>
      </c>
      <c r="N45" s="24" t="str">
        <f>IF(ISERROR(FIND(" ",C45,1))," ",VLOOKUP(TRIM(LEFT(C45,FIND(" ",C45,1)-1)),IF(LEFT(C45,1)="A",#REF!,#REF!),6,FALSE))</f>
        <v> </v>
      </c>
      <c r="O45" s="24" t="str">
        <f>IF(ISERROR(FIND(" ",C45,1))," ",VLOOKUP(TRIM(MID(C45,FIND(" ",C45,1)+1,6)),IF(LEFT(C45,1)="A",#REF!,#REF!),6,FALSE))</f>
        <v> 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s="26" customFormat="1" ht="13.5" customHeight="1">
      <c r="A46" s="18">
        <v>25</v>
      </c>
      <c r="B46" s="13">
        <v>44</v>
      </c>
      <c r="C46" s="38">
        <v>119139</v>
      </c>
      <c r="D46" s="39" t="s">
        <v>182</v>
      </c>
      <c r="E46" s="40" t="s">
        <v>29</v>
      </c>
      <c r="F46" s="40" t="s">
        <v>27</v>
      </c>
      <c r="G46" s="40" t="s">
        <v>6</v>
      </c>
      <c r="H46" s="39" t="s">
        <v>45</v>
      </c>
      <c r="I46" s="31"/>
      <c r="J46" s="38"/>
      <c r="K46" s="38" t="s">
        <v>64</v>
      </c>
      <c r="L46" s="24" t="str">
        <f t="shared" si="2"/>
        <v> </v>
      </c>
      <c r="M46" s="24" t="str">
        <f t="shared" si="3"/>
        <v> </v>
      </c>
      <c r="N46" s="24" t="str">
        <f>IF(ISERROR(FIND(" ",C46,1))," ",VLOOKUP(TRIM(LEFT(C46,FIND(" ",C46,1)-1)),IF(LEFT(C46,1)="A",#REF!,#REF!),6,FALSE))</f>
        <v> </v>
      </c>
      <c r="O46" s="24" t="str">
        <f>IF(ISERROR(FIND(" ",C46,1))," ",VLOOKUP(TRIM(MID(C46,FIND(" ",C46,1)+1,6)),IF(LEFT(C46,1)="A",#REF!,#REF!),6,FALSE))</f>
        <v> 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3.5" customHeight="1">
      <c r="A47" s="5">
        <v>53</v>
      </c>
      <c r="B47" s="13">
        <v>45</v>
      </c>
      <c r="C47" s="6"/>
      <c r="D47" s="14" t="s">
        <v>5</v>
      </c>
      <c r="E47" s="15" t="s">
        <v>5</v>
      </c>
      <c r="F47" s="15" t="s">
        <v>5</v>
      </c>
      <c r="G47" s="15" t="s">
        <v>129</v>
      </c>
      <c r="H47" s="14" t="s">
        <v>5</v>
      </c>
      <c r="I47" s="23">
        <v>0.4125</v>
      </c>
      <c r="J47" s="6"/>
      <c r="K47" s="6"/>
      <c r="L47" s="17" t="str">
        <f t="shared" si="2"/>
        <v> </v>
      </c>
      <c r="M47" s="17" t="str">
        <f t="shared" si="3"/>
        <v> </v>
      </c>
      <c r="N47" s="17" t="str">
        <f>IF(ISERROR(FIND(" ",C47,1))," ",VLOOKUP(TRIM(LEFT(C47,FIND(" ",C47,1)-1)),IF(LEFT(C47,1)="A",#REF!,#REF!),6,FALSE))</f>
        <v> </v>
      </c>
      <c r="O47" s="17" t="str">
        <f>IF(ISERROR(FIND(" ",C47,1))," ",VLOOKUP(TRIM(MID(C47,FIND(" ",C47,1)+1,6)),IF(LEFT(C47,1)="A",#REF!,#REF!),6,FALSE))</f>
        <v> 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customHeight="1">
      <c r="A48" s="5">
        <v>54</v>
      </c>
      <c r="B48" s="13">
        <v>46</v>
      </c>
      <c r="C48" s="6"/>
      <c r="D48" s="14" t="s">
        <v>5</v>
      </c>
      <c r="E48" s="15" t="s">
        <v>5</v>
      </c>
      <c r="F48" s="15" t="s">
        <v>5</v>
      </c>
      <c r="G48" s="15" t="s">
        <v>129</v>
      </c>
      <c r="H48" s="14" t="s">
        <v>5</v>
      </c>
      <c r="I48" s="23">
        <v>0.4128472222222222</v>
      </c>
      <c r="J48" s="6"/>
      <c r="K48" s="6"/>
      <c r="L48" s="17" t="str">
        <f t="shared" si="2"/>
        <v> </v>
      </c>
      <c r="M48" s="17" t="str">
        <f t="shared" si="3"/>
        <v> </v>
      </c>
      <c r="N48" s="17" t="str">
        <f>IF(ISERROR(FIND(" ",C48,1))," ",VLOOKUP(TRIM(LEFT(C48,FIND(" ",C48,1)-1)),IF(LEFT(C48,1)="A",#REF!,#REF!),6,FALSE))</f>
        <v> </v>
      </c>
      <c r="O48" s="17" t="str">
        <f>IF(ISERROR(FIND(" ",C48,1))," ",VLOOKUP(TRIM(MID(C48,FIND(" ",C48,1)+1,6)),IF(LEFT(C48,1)="A",#REF!,#REF!),6,FALSE))</f>
        <v> 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.5" customHeight="1">
      <c r="A49" s="5">
        <v>55</v>
      </c>
      <c r="B49" s="13">
        <v>47</v>
      </c>
      <c r="C49" s="6"/>
      <c r="D49" s="14" t="s">
        <v>5</v>
      </c>
      <c r="E49" s="15" t="s">
        <v>5</v>
      </c>
      <c r="F49" s="15" t="s">
        <v>5</v>
      </c>
      <c r="G49" s="15" t="s">
        <v>129</v>
      </c>
      <c r="H49" s="14" t="s">
        <v>5</v>
      </c>
      <c r="I49" s="23">
        <v>0.4131944444444444</v>
      </c>
      <c r="J49" s="6"/>
      <c r="K49" s="6"/>
      <c r="L49" s="17" t="str">
        <f t="shared" si="2"/>
        <v> </v>
      </c>
      <c r="M49" s="17" t="str">
        <f t="shared" si="3"/>
        <v> </v>
      </c>
      <c r="N49" s="17" t="str">
        <f>IF(ISERROR(FIND(" ",C49,1))," ",VLOOKUP(TRIM(LEFT(C49,FIND(" ",C49,1)-1)),IF(LEFT(C49,1)="A",#REF!,#REF!),6,FALSE))</f>
        <v> </v>
      </c>
      <c r="O49" s="17" t="str">
        <f>IF(ISERROR(FIND(" ",C49,1))," ",VLOOKUP(TRIM(MID(C49,FIND(" ",C49,1)+1,6)),IF(LEFT(C49,1)="A",#REF!,#REF!),6,FALSE))</f>
        <v> 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26" customFormat="1" ht="13.5" customHeight="1">
      <c r="A50" s="18">
        <v>41</v>
      </c>
      <c r="B50" s="13">
        <v>91</v>
      </c>
      <c r="C50" s="20">
        <v>39047</v>
      </c>
      <c r="D50" s="21" t="s">
        <v>183</v>
      </c>
      <c r="E50" s="22" t="s">
        <v>10</v>
      </c>
      <c r="F50" s="22" t="s">
        <v>3</v>
      </c>
      <c r="G50" s="22" t="s">
        <v>7</v>
      </c>
      <c r="H50" s="21" t="s">
        <v>35</v>
      </c>
      <c r="I50" s="23">
        <v>0.41354166666666664</v>
      </c>
      <c r="J50" s="20"/>
      <c r="K50" s="20"/>
      <c r="L50" s="24" t="str">
        <f t="shared" si="2"/>
        <v> </v>
      </c>
      <c r="M50" s="24" t="str">
        <f t="shared" si="3"/>
        <v> </v>
      </c>
      <c r="N50" s="24" t="str">
        <f>IF(ISERROR(FIND(" ",C50,1))," ",VLOOKUP(TRIM(LEFT(C50,FIND(" ",C50,1)-1)),IF(LEFT(C50,1)="A",#REF!,#REF!),6,FALSE))</f>
        <v> </v>
      </c>
      <c r="O50" s="24" t="str">
        <f>IF(ISERROR(FIND(" ",C50,1))," ",VLOOKUP(TRIM(MID(C50,FIND(" ",C50,1)+1,6)),IF(LEFT(C50,1)="A",#REF!,#REF!),6,FALSE))</f>
        <v> 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26" customFormat="1" ht="13.5" customHeight="1">
      <c r="A51" s="18">
        <v>11</v>
      </c>
      <c r="B51" s="13">
        <v>92</v>
      </c>
      <c r="C51" s="20">
        <v>103041</v>
      </c>
      <c r="D51" s="21" t="s">
        <v>184</v>
      </c>
      <c r="E51" s="22" t="s">
        <v>13</v>
      </c>
      <c r="F51" s="22" t="s">
        <v>1</v>
      </c>
      <c r="G51" s="22" t="s">
        <v>7</v>
      </c>
      <c r="H51" s="21" t="s">
        <v>42</v>
      </c>
      <c r="I51" s="23">
        <v>0.41388888888888886</v>
      </c>
      <c r="J51" s="20"/>
      <c r="K51" s="20"/>
      <c r="L51" s="24" t="str">
        <f t="shared" si="2"/>
        <v> </v>
      </c>
      <c r="M51" s="24" t="str">
        <f t="shared" si="3"/>
        <v> </v>
      </c>
      <c r="N51" s="24" t="str">
        <f>IF(ISERROR(FIND(" ",C51,1))," ",VLOOKUP(TRIM(LEFT(C51,FIND(" ",C51,1)-1)),IF(LEFT(C51,1)="A",#REF!,#REF!),6,FALSE))</f>
        <v> </v>
      </c>
      <c r="O51" s="24" t="str">
        <f>IF(ISERROR(FIND(" ",C51,1))," ",VLOOKUP(TRIM(MID(C51,FIND(" ",C51,1)+1,6)),IF(LEFT(C51,1)="A",#REF!,#REF!),6,FALSE))</f>
        <v> 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26" customFormat="1" ht="13.5" customHeight="1">
      <c r="A52" s="18">
        <v>7</v>
      </c>
      <c r="B52" s="13">
        <v>93</v>
      </c>
      <c r="C52" s="20">
        <v>93027</v>
      </c>
      <c r="D52" s="21" t="s">
        <v>176</v>
      </c>
      <c r="E52" s="22" t="s">
        <v>16</v>
      </c>
      <c r="F52" s="22" t="s">
        <v>3</v>
      </c>
      <c r="G52" s="22" t="s">
        <v>7</v>
      </c>
      <c r="H52" s="21" t="s">
        <v>41</v>
      </c>
      <c r="I52" s="23">
        <v>0.4142361111111111</v>
      </c>
      <c r="J52" s="20"/>
      <c r="K52" s="20" t="s">
        <v>81</v>
      </c>
      <c r="L52" s="24" t="str">
        <f t="shared" si="2"/>
        <v> </v>
      </c>
      <c r="M52" s="24" t="str">
        <f t="shared" si="3"/>
        <v> </v>
      </c>
      <c r="N52" s="24" t="str">
        <f>IF(ISERROR(FIND(" ",C52,1))," ",VLOOKUP(TRIM(LEFT(C52,FIND(" ",C52,1)-1)),IF(LEFT(C52,1)="A",#REF!,#REF!),6,FALSE))</f>
        <v> </v>
      </c>
      <c r="O52" s="24" t="str">
        <f>IF(ISERROR(FIND(" ",C52,1))," ",VLOOKUP(TRIM(MID(C52,FIND(" ",C52,1)+1,6)),IF(LEFT(C52,1)="A",#REF!,#REF!),6,FALSE))</f>
        <v> 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26" customFormat="1" ht="13.5" customHeight="1">
      <c r="A53" s="18">
        <v>38</v>
      </c>
      <c r="B53" s="13">
        <v>94</v>
      </c>
      <c r="C53" s="20">
        <v>76003</v>
      </c>
      <c r="D53" s="21" t="s">
        <v>185</v>
      </c>
      <c r="E53" s="22" t="s">
        <v>23</v>
      </c>
      <c r="F53" s="22" t="s">
        <v>3</v>
      </c>
      <c r="G53" s="22" t="s">
        <v>7</v>
      </c>
      <c r="H53" s="21" t="s">
        <v>40</v>
      </c>
      <c r="I53" s="23">
        <v>0.4145833333333333</v>
      </c>
      <c r="J53" s="20"/>
      <c r="K53" s="20"/>
      <c r="L53" s="24" t="str">
        <f t="shared" si="2"/>
        <v> </v>
      </c>
      <c r="M53" s="24" t="str">
        <f t="shared" si="3"/>
        <v> </v>
      </c>
      <c r="N53" s="24" t="str">
        <f>IF(ISERROR(FIND(" ",C53,1))," ",VLOOKUP(TRIM(LEFT(C53,FIND(" ",C53,1)-1)),IF(LEFT(C53,1)="A",#REF!,#REF!),6,FALSE))</f>
        <v> </v>
      </c>
      <c r="O53" s="24" t="str">
        <f>IF(ISERROR(FIND(" ",C53,1))," ",VLOOKUP(TRIM(MID(C53,FIND(" ",C53,1)+1,6)),IF(LEFT(C53,1)="A",#REF!,#REF!),6,FALSE))</f>
        <v> 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26" customFormat="1" ht="13.5" customHeight="1">
      <c r="A54" s="18">
        <v>40</v>
      </c>
      <c r="B54" s="13">
        <v>95</v>
      </c>
      <c r="C54" s="20">
        <v>76007</v>
      </c>
      <c r="D54" s="21" t="s">
        <v>186</v>
      </c>
      <c r="E54" s="22" t="s">
        <v>18</v>
      </c>
      <c r="F54" s="22" t="s">
        <v>3</v>
      </c>
      <c r="G54" s="22" t="s">
        <v>6</v>
      </c>
      <c r="H54" s="21" t="s">
        <v>40</v>
      </c>
      <c r="I54" s="23">
        <v>0.4149305555555555</v>
      </c>
      <c r="J54" s="20"/>
      <c r="K54" s="20"/>
      <c r="L54" s="24" t="str">
        <f t="shared" si="2"/>
        <v> </v>
      </c>
      <c r="M54" s="24" t="str">
        <f t="shared" si="3"/>
        <v> </v>
      </c>
      <c r="N54" s="24" t="str">
        <f>IF(ISERROR(FIND(" ",C54,1))," ",VLOOKUP(TRIM(LEFT(C54,FIND(" ",C54,1)-1)),IF(LEFT(C54,1)="A",#REF!,#REF!),6,FALSE))</f>
        <v> </v>
      </c>
      <c r="O54" s="24" t="str">
        <f>IF(ISERROR(FIND(" ",C54,1))," ",VLOOKUP(TRIM(MID(C54,FIND(" ",C54,1)+1,6)),IF(LEFT(C54,1)="A",#REF!,#REF!),6,FALSE))</f>
        <v> 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26" customFormat="1" ht="13.5" customHeight="1">
      <c r="A55" s="18">
        <v>18</v>
      </c>
      <c r="B55" s="13">
        <v>96</v>
      </c>
      <c r="C55" s="20">
        <v>24005</v>
      </c>
      <c r="D55" s="21" t="s">
        <v>187</v>
      </c>
      <c r="E55" s="22" t="s">
        <v>33</v>
      </c>
      <c r="F55" s="22" t="s">
        <v>9</v>
      </c>
      <c r="G55" s="22" t="s">
        <v>6</v>
      </c>
      <c r="H55" s="21" t="s">
        <v>32</v>
      </c>
      <c r="I55" s="23">
        <v>0.4152777777777778</v>
      </c>
      <c r="J55" s="20"/>
      <c r="K55" s="20"/>
      <c r="L55" s="24" t="str">
        <f t="shared" si="2"/>
        <v> </v>
      </c>
      <c r="M55" s="24" t="str">
        <f t="shared" si="3"/>
        <v> </v>
      </c>
      <c r="N55" s="24" t="str">
        <f>IF(ISERROR(FIND(" ",C55,1))," ",VLOOKUP(TRIM(LEFT(C55,FIND(" ",C55,1)-1)),IF(LEFT(C55,1)="A",#REF!,#REF!),6,FALSE))</f>
        <v> </v>
      </c>
      <c r="O55" s="24" t="str">
        <f>IF(ISERROR(FIND(" ",C55,1))," ",VLOOKUP(TRIM(MID(C55,FIND(" ",C55,1)+1,6)),IF(LEFT(C55,1)="A",#REF!,#REF!),6,FALSE))</f>
        <v> 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26" customFormat="1" ht="13.5" customHeight="1">
      <c r="A56" s="18">
        <v>14</v>
      </c>
      <c r="B56" s="13">
        <v>97</v>
      </c>
      <c r="C56" s="20">
        <v>24027</v>
      </c>
      <c r="D56" s="21" t="s">
        <v>188</v>
      </c>
      <c r="E56" s="22" t="s">
        <v>8</v>
      </c>
      <c r="F56" s="22" t="s">
        <v>4</v>
      </c>
      <c r="G56" s="22" t="s">
        <v>6</v>
      </c>
      <c r="H56" s="21" t="s">
        <v>32</v>
      </c>
      <c r="I56" s="23">
        <v>0.415625</v>
      </c>
      <c r="J56" s="20"/>
      <c r="K56" s="20"/>
      <c r="L56" s="24" t="str">
        <f t="shared" si="2"/>
        <v> </v>
      </c>
      <c r="M56" s="24" t="str">
        <f t="shared" si="3"/>
        <v> </v>
      </c>
      <c r="N56" s="24" t="str">
        <f>IF(ISERROR(FIND(" ",C56,1))," ",VLOOKUP(TRIM(LEFT(C56,FIND(" ",C56,1)-1)),IF(LEFT(C56,1)="A",#REF!,#REF!),6,FALSE))</f>
        <v> </v>
      </c>
      <c r="O56" s="24" t="str">
        <f>IF(ISERROR(FIND(" ",C56,1))," ",VLOOKUP(TRIM(MID(C56,FIND(" ",C56,1)+1,6)),IF(LEFT(C56,1)="A",#REF!,#REF!),6,FALSE))</f>
        <v> 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26" customFormat="1" ht="13.5" customHeight="1" thickBot="1" thickTop="1">
      <c r="A57" s="18">
        <v>39</v>
      </c>
      <c r="B57" s="27">
        <v>98</v>
      </c>
      <c r="C57" s="38">
        <v>76009</v>
      </c>
      <c r="D57" s="39" t="s">
        <v>189</v>
      </c>
      <c r="E57" s="40" t="s">
        <v>15</v>
      </c>
      <c r="F57" s="40" t="s">
        <v>3</v>
      </c>
      <c r="G57" s="40" t="s">
        <v>6</v>
      </c>
      <c r="H57" s="39" t="s">
        <v>40</v>
      </c>
      <c r="I57" s="31"/>
      <c r="J57" s="38"/>
      <c r="K57" s="38" t="s">
        <v>64</v>
      </c>
      <c r="L57" s="24" t="str">
        <f t="shared" si="2"/>
        <v> </v>
      </c>
      <c r="M57" s="24" t="str">
        <f t="shared" si="3"/>
        <v> </v>
      </c>
      <c r="N57" s="24" t="str">
        <f>IF(ISERROR(FIND(" ",C57,1))," ",VLOOKUP(TRIM(LEFT(C57,FIND(" ",C57,1)-1)),IF(LEFT(C57,1)="A",#REF!,#REF!),6,FALSE))</f>
        <v> </v>
      </c>
      <c r="O57" s="24" t="str">
        <f>IF(ISERROR(FIND(" ",C57,1))," ",VLOOKUP(TRIM(MID(C57,FIND(" ",C57,1)+1,6)),IF(LEFT(C57,1)="A",#REF!,#REF!),6,FALSE))</f>
        <v> 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3.5" customHeight="1" thickTop="1"/>
  </sheetData>
  <sheetProtection selectLockedCells="1" selectUnlockedCells="1"/>
  <mergeCells count="2">
    <mergeCell ref="B1:C1"/>
    <mergeCell ref="D1:J1"/>
  </mergeCells>
  <conditionalFormatting sqref="G3:G57">
    <cfRule type="cellIs" priority="1" dxfId="0" operator="equal" stopIfTrue="1">
      <formula>"9"</formula>
    </cfRule>
  </conditionalFormatting>
  <printOptions/>
  <pageMargins left="0.3937007874015748" right="0.3937007874015748" top="1.1811023622047245" bottom="0.6299212598425197" header="0.3937007874015748" footer="0.3937007874015748"/>
  <pageSetup fitToHeight="0" fitToWidth="1" horizontalDpi="300" verticalDpi="300" orientation="portrait" r:id="rId1"/>
  <headerFooter alignWithMargins="0">
    <oddHeader>&amp;C&amp;"Arial,Tučné"&amp;14závod č. 62
Krumlovský Down-Town 
řeka Vltava - Český Krumlov</oddHeader>
    <oddFooter>&amp;L&amp;8publikováno: &amp;D / &amp;T&amp;Cpořadatel: SK vltava Český Krumlov&amp;R&amp;8ESKYMO 1.5.1 (c) www.results.cz 2008-2013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A5">
      <selection activeCell="J7" sqref="J7"/>
    </sheetView>
  </sheetViews>
  <sheetFormatPr defaultColWidth="11.57421875" defaultRowHeight="22.5" customHeight="1"/>
  <cols>
    <col min="1" max="1" width="5.140625" style="7" customWidth="1"/>
    <col min="2" max="2" width="5.140625" style="2" customWidth="1"/>
    <col min="3" max="3" width="6.140625" style="7" customWidth="1"/>
    <col min="4" max="4" width="25.57421875" style="3" customWidth="1"/>
    <col min="5" max="5" width="6.140625" style="1" customWidth="1"/>
    <col min="6" max="7" width="5.140625" style="1" customWidth="1"/>
    <col min="8" max="8" width="10.140625" style="3" customWidth="1"/>
    <col min="9" max="11" width="10.140625" style="7" customWidth="1"/>
    <col min="12" max="15" width="0" style="1" hidden="1" customWidth="1"/>
  </cols>
  <sheetData>
    <row r="1" spans="1:26" ht="33.75" customHeight="1">
      <c r="A1" s="4"/>
      <c r="B1" s="42" t="e">
        <v>#REF!</v>
      </c>
      <c r="C1" s="42"/>
      <c r="D1" s="43" t="e">
        <v>#REF!</v>
      </c>
      <c r="E1" s="43"/>
      <c r="F1" s="43"/>
      <c r="G1" s="43"/>
      <c r="H1" s="43"/>
      <c r="I1" s="43"/>
      <c r="J1" s="43"/>
      <c r="K1" s="8" t="e">
        <v>#REF!</v>
      </c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>
      <c r="A2" s="11" t="s">
        <v>52</v>
      </c>
      <c r="B2" s="11" t="s">
        <v>53</v>
      </c>
      <c r="C2" s="11" t="s">
        <v>50</v>
      </c>
      <c r="D2" s="11" t="s">
        <v>54</v>
      </c>
      <c r="E2" s="11" t="s">
        <v>55</v>
      </c>
      <c r="F2" s="11" t="s">
        <v>51</v>
      </c>
      <c r="G2" s="11" t="s">
        <v>56</v>
      </c>
      <c r="H2" s="11" t="s">
        <v>57</v>
      </c>
      <c r="I2" s="11" t="s">
        <v>58</v>
      </c>
      <c r="J2" s="11"/>
      <c r="K2" s="11" t="s">
        <v>59</v>
      </c>
      <c r="L2" s="12" t="s">
        <v>60</v>
      </c>
      <c r="M2" s="12" t="s">
        <v>61</v>
      </c>
      <c r="N2" s="12" t="s">
        <v>62</v>
      </c>
      <c r="O2" s="12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26" customFormat="1" ht="27.75" customHeight="1">
      <c r="A3" s="18">
        <v>1</v>
      </c>
      <c r="B3" s="19">
        <v>1</v>
      </c>
      <c r="C3" s="20" t="s">
        <v>65</v>
      </c>
      <c r="D3" s="21" t="s">
        <v>194</v>
      </c>
      <c r="E3" s="22" t="s">
        <v>195</v>
      </c>
      <c r="F3" s="22" t="s">
        <v>20</v>
      </c>
      <c r="G3" s="22" t="s">
        <v>196</v>
      </c>
      <c r="H3" s="21" t="s">
        <v>32</v>
      </c>
      <c r="I3" s="23">
        <v>0.42638888888888893</v>
      </c>
      <c r="J3" s="20"/>
      <c r="K3" s="20"/>
      <c r="L3" s="24" t="str">
        <f aca="true" t="shared" si="0" ref="L3:L19">IF(ISERROR(FIND(" ",C3,1))," ",TRIM(LEFT(E3,FIND(" ",E3,1)-1)))</f>
        <v>1999</v>
      </c>
      <c r="M3" s="24" t="str">
        <f aca="true" t="shared" si="1" ref="M3:M19">IF(ISERROR(FIND(" ",C3,1))," ",TRIM(MID(E3,FIND(" ",E3,1)+2,6)))</f>
        <v>1999</v>
      </c>
      <c r="N3" s="24" t="e">
        <f>IF(ISERROR(FIND(" ",C3,1))," ",VLOOKUP(TRIM(LEFT(C3,FIND(" ",C3,1)-1)),IF(LEFT(C3,1)="A",#REF!,#REF!),6,FALSE))</f>
        <v>#REF!</v>
      </c>
      <c r="O3" s="24" t="e">
        <f>IF(ISERROR(FIND(" ",C3,1))," ",VLOOKUP(TRIM(MID(C3,FIND(" ",C3,1)+1,6)),IF(LEFT(C3,1)="A",#REF!,#REF!),6,FALSE))</f>
        <v>#REF!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6" customFormat="1" ht="27.75" customHeight="1">
      <c r="A4" s="18">
        <v>3</v>
      </c>
      <c r="B4" s="19">
        <v>2</v>
      </c>
      <c r="C4" s="20" t="s">
        <v>66</v>
      </c>
      <c r="D4" s="21" t="s">
        <v>197</v>
      </c>
      <c r="E4" s="22" t="s">
        <v>198</v>
      </c>
      <c r="F4" s="22" t="s">
        <v>20</v>
      </c>
      <c r="G4" s="22">
        <v>3</v>
      </c>
      <c r="H4" s="21" t="s">
        <v>45</v>
      </c>
      <c r="I4" s="23">
        <v>0.42673611111111115</v>
      </c>
      <c r="J4" s="20"/>
      <c r="K4" s="20"/>
      <c r="L4" s="24" t="str">
        <f t="shared" si="0"/>
        <v>1999</v>
      </c>
      <c r="M4" s="24" t="str">
        <f t="shared" si="1"/>
        <v>2000</v>
      </c>
      <c r="N4" s="24" t="e">
        <f>IF(ISERROR(FIND(" ",C4,1))," ",VLOOKUP(TRIM(LEFT(C4,FIND(" ",C4,1)-1)),IF(LEFT(C4,1)="A",#REF!,#REF!),6,FALSE))</f>
        <v>#REF!</v>
      </c>
      <c r="O4" s="24" t="e">
        <f>IF(ISERROR(FIND(" ",C4,1))," ",VLOOKUP(TRIM(MID(C4,FIND(" ",C4,1)+1,6)),IF(LEFT(C4,1)="A",#REF!,#REF!),6,FALSE))</f>
        <v>#REF!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27.75" customHeight="1">
      <c r="A5" s="18">
        <v>13</v>
      </c>
      <c r="B5" s="19">
        <v>3</v>
      </c>
      <c r="C5" s="20" t="s">
        <v>67</v>
      </c>
      <c r="D5" s="21" t="s">
        <v>199</v>
      </c>
      <c r="E5" s="22" t="s">
        <v>200</v>
      </c>
      <c r="F5" s="22" t="s">
        <v>12</v>
      </c>
      <c r="G5" s="22" t="s">
        <v>6</v>
      </c>
      <c r="H5" s="21" t="s">
        <v>44</v>
      </c>
      <c r="I5" s="23">
        <v>0.42708333333333337</v>
      </c>
      <c r="J5" s="20"/>
      <c r="K5" s="20"/>
      <c r="L5" s="24" t="str">
        <f t="shared" si="0"/>
        <v>1997</v>
      </c>
      <c r="M5" s="24" t="str">
        <f t="shared" si="1"/>
        <v>1998</v>
      </c>
      <c r="N5" s="24" t="e">
        <f>IF(ISERROR(FIND(" ",C5,1))," ",VLOOKUP(TRIM(LEFT(C5,FIND(" ",C5,1)-1)),IF(LEFT(C5,1)="A",#REF!,#REF!),6,FALSE))</f>
        <v>#REF!</v>
      </c>
      <c r="O5" s="24" t="e">
        <f>IF(ISERROR(FIND(" ",C5,1))," ",VLOOKUP(TRIM(MID(C5,FIND(" ",C5,1)+1,6)),IF(LEFT(C5,1)="A",#REF!,#REF!),6,FALSE))</f>
        <v>#REF!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7.75" customHeight="1">
      <c r="A6" s="5">
        <v>11</v>
      </c>
      <c r="B6" s="19">
        <v>4</v>
      </c>
      <c r="C6" s="6" t="s">
        <v>68</v>
      </c>
      <c r="D6" s="14" t="s">
        <v>201</v>
      </c>
      <c r="E6" s="15" t="s">
        <v>202</v>
      </c>
      <c r="F6" s="15" t="s">
        <v>12</v>
      </c>
      <c r="G6" s="15">
        <v>3</v>
      </c>
      <c r="H6" s="14" t="s">
        <v>38</v>
      </c>
      <c r="I6" s="23">
        <v>0.4274305555555556</v>
      </c>
      <c r="J6" s="6"/>
      <c r="K6" s="6"/>
      <c r="L6" s="17" t="str">
        <f t="shared" si="0"/>
        <v>2000</v>
      </c>
      <c r="M6" s="17" t="str">
        <f t="shared" si="1"/>
        <v>1996</v>
      </c>
      <c r="N6" s="17" t="e">
        <f>IF(ISERROR(FIND(" ",C6,1))," ",VLOOKUP(TRIM(LEFT(C6,FIND(" ",C6,1)-1)),IF(LEFT(C6,1)="A",#REF!,#REF!),6,FALSE))</f>
        <v>#REF!</v>
      </c>
      <c r="O6" s="17" t="e">
        <f>IF(ISERROR(FIND(" ",C6,1))," ",VLOOKUP(TRIM(MID(C6,FIND(" ",C6,1)+1,6)),IF(LEFT(C6,1)="A",#REF!,#REF!),6,FALSE))</f>
        <v>#REF!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.75" customHeight="1">
      <c r="A7" s="5">
        <v>7</v>
      </c>
      <c r="B7" s="19">
        <v>5</v>
      </c>
      <c r="C7" s="6" t="s">
        <v>69</v>
      </c>
      <c r="D7" s="14" t="s">
        <v>203</v>
      </c>
      <c r="E7" s="15" t="s">
        <v>204</v>
      </c>
      <c r="F7" s="15" t="s">
        <v>22</v>
      </c>
      <c r="G7" s="15" t="s">
        <v>6</v>
      </c>
      <c r="H7" s="14" t="s">
        <v>48</v>
      </c>
      <c r="I7" s="23">
        <v>0.4277777777777778</v>
      </c>
      <c r="J7" s="6"/>
      <c r="K7" s="6"/>
      <c r="L7" s="17" t="str">
        <f t="shared" si="0"/>
        <v>2000</v>
      </c>
      <c r="M7" s="17" t="str">
        <f t="shared" si="1"/>
        <v>2000</v>
      </c>
      <c r="N7" s="17" t="e">
        <f>IF(ISERROR(FIND(" ",C7,1))," ",VLOOKUP(TRIM(LEFT(C7,FIND(" ",C7,1)-1)),IF(LEFT(C7,1)="A",#REF!,#REF!),6,FALSE))</f>
        <v>#REF!</v>
      </c>
      <c r="O7" s="17" t="e">
        <f>IF(ISERROR(FIND(" ",C7,1))," ",VLOOKUP(TRIM(MID(C7,FIND(" ",C7,1)+1,6)),IF(LEFT(C7,1)="A",#REF!,#REF!),6,FALSE))</f>
        <v>#REF!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7.75" customHeight="1">
      <c r="A8" s="5">
        <v>9</v>
      </c>
      <c r="B8" s="19">
        <v>6</v>
      </c>
      <c r="C8" s="6" t="s">
        <v>70</v>
      </c>
      <c r="D8" s="14" t="s">
        <v>205</v>
      </c>
      <c r="E8" s="15" t="s">
        <v>195</v>
      </c>
      <c r="F8" s="15" t="s">
        <v>20</v>
      </c>
      <c r="G8" s="15" t="s">
        <v>6</v>
      </c>
      <c r="H8" s="14" t="s">
        <v>206</v>
      </c>
      <c r="I8" s="23">
        <v>0.42812500000000003</v>
      </c>
      <c r="J8" s="6"/>
      <c r="K8" s="6"/>
      <c r="L8" s="17" t="str">
        <f t="shared" si="0"/>
        <v>1999</v>
      </c>
      <c r="M8" s="17" t="str">
        <f t="shared" si="1"/>
        <v>1999</v>
      </c>
      <c r="N8" s="17" t="e">
        <f>IF(ISERROR(FIND(" ",C8,1))," ",VLOOKUP(TRIM(LEFT(C8,FIND(" ",C8,1)-1)),IF(LEFT(C8,1)="A",#REF!,#REF!),6,FALSE))</f>
        <v>#REF!</v>
      </c>
      <c r="O8" s="17" t="e">
        <f>IF(ISERROR(FIND(" ",C8,1))," ",VLOOKUP(TRIM(MID(C8,FIND(" ",C8,1)+1,6)),IF(LEFT(C8,1)="A",#REF!,#REF!),6,FALSE))</f>
        <v>#REF!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7.75" customHeight="1">
      <c r="A9" s="5">
        <v>10</v>
      </c>
      <c r="B9" s="19">
        <v>7</v>
      </c>
      <c r="C9" s="6" t="s">
        <v>71</v>
      </c>
      <c r="D9" s="14" t="s">
        <v>207</v>
      </c>
      <c r="E9" s="15" t="s">
        <v>204</v>
      </c>
      <c r="F9" s="15" t="s">
        <v>22</v>
      </c>
      <c r="G9" s="15">
        <v>3</v>
      </c>
      <c r="H9" s="14" t="s">
        <v>36</v>
      </c>
      <c r="I9" s="23">
        <v>0.42847222222222225</v>
      </c>
      <c r="J9" s="6"/>
      <c r="K9" s="6"/>
      <c r="L9" s="17" t="str">
        <f t="shared" si="0"/>
        <v>2000</v>
      </c>
      <c r="M9" s="17" t="str">
        <f t="shared" si="1"/>
        <v>2000</v>
      </c>
      <c r="N9" s="17" t="e">
        <f>IF(ISERROR(FIND(" ",C9,1))," ",VLOOKUP(TRIM(LEFT(C9,FIND(" ",C9,1)-1)),IF(LEFT(C9,1)="A",#REF!,#REF!),6,FALSE))</f>
        <v>#REF!</v>
      </c>
      <c r="O9" s="17" t="e">
        <f>IF(ISERROR(FIND(" ",C9,1))," ",VLOOKUP(TRIM(MID(C9,FIND(" ",C9,1)+1,6)),IF(LEFT(C9,1)="A",#REF!,#REF!),6,FALSE))</f>
        <v>#REF!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7.75" customHeight="1">
      <c r="A10" s="5">
        <v>2</v>
      </c>
      <c r="B10" s="19">
        <v>8</v>
      </c>
      <c r="C10" s="6" t="s">
        <v>72</v>
      </c>
      <c r="D10" s="14" t="s">
        <v>208</v>
      </c>
      <c r="E10" s="15" t="s">
        <v>209</v>
      </c>
      <c r="F10" s="15" t="s">
        <v>20</v>
      </c>
      <c r="G10" s="15" t="s">
        <v>6</v>
      </c>
      <c r="H10" s="14" t="s">
        <v>210</v>
      </c>
      <c r="I10" s="23">
        <v>0.4288194444444445</v>
      </c>
      <c r="J10" s="6"/>
      <c r="K10" s="6"/>
      <c r="L10" s="17" t="str">
        <f t="shared" si="0"/>
        <v>1999</v>
      </c>
      <c r="M10" s="17" t="str">
        <f t="shared" si="1"/>
        <v>1998</v>
      </c>
      <c r="N10" s="17" t="e">
        <f>IF(ISERROR(FIND(" ",C10,1))," ",VLOOKUP(TRIM(LEFT(C10,FIND(" ",C10,1)-1)),IF(LEFT(C10,1)="A",#REF!,#REF!),6,FALSE))</f>
        <v>#REF!</v>
      </c>
      <c r="O10" s="17" t="e">
        <f>IF(ISERROR(FIND(" ",C10,1))," ",VLOOKUP(TRIM(MID(C10,FIND(" ",C10,1)+1,6)),IF(LEFT(C10,1)="A",#REF!,#REF!),6,FALSE))</f>
        <v>#REF!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7.75" customHeight="1">
      <c r="A11" s="5">
        <v>6</v>
      </c>
      <c r="B11" s="19">
        <v>9</v>
      </c>
      <c r="C11" s="6" t="s">
        <v>73</v>
      </c>
      <c r="D11" s="14" t="s">
        <v>211</v>
      </c>
      <c r="E11" s="15" t="s">
        <v>195</v>
      </c>
      <c r="F11" s="15" t="s">
        <v>20</v>
      </c>
      <c r="G11" s="15" t="s">
        <v>6</v>
      </c>
      <c r="H11" s="14" t="s">
        <v>48</v>
      </c>
      <c r="I11" s="23">
        <v>0.4291666666666667</v>
      </c>
      <c r="J11" s="6"/>
      <c r="K11" s="6"/>
      <c r="L11" s="17" t="str">
        <f t="shared" si="0"/>
        <v>1999</v>
      </c>
      <c r="M11" s="17" t="str">
        <f t="shared" si="1"/>
        <v>1999</v>
      </c>
      <c r="N11" s="17" t="e">
        <f>IF(ISERROR(FIND(" ",C11,1))," ",VLOOKUP(TRIM(LEFT(C11,FIND(" ",C11,1)-1)),IF(LEFT(C11,1)="A",#REF!,#REF!),6,FALSE))</f>
        <v>#REF!</v>
      </c>
      <c r="O11" s="17" t="e">
        <f>IF(ISERROR(FIND(" ",C11,1))," ",VLOOKUP(TRIM(MID(C11,FIND(" ",C11,1)+1,6)),IF(LEFT(C11,1)="A",#REF!,#REF!),6,FALSE))</f>
        <v>#REF!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7.75" customHeight="1">
      <c r="A12" s="5">
        <v>4</v>
      </c>
      <c r="B12" s="19">
        <v>10</v>
      </c>
      <c r="C12" s="6" t="s">
        <v>74</v>
      </c>
      <c r="D12" s="14" t="s">
        <v>212</v>
      </c>
      <c r="E12" s="15" t="s">
        <v>213</v>
      </c>
      <c r="F12" s="15" t="s">
        <v>20</v>
      </c>
      <c r="G12" s="15">
        <v>1</v>
      </c>
      <c r="H12" s="14" t="s">
        <v>30</v>
      </c>
      <c r="I12" s="23">
        <v>0.4295138888888889</v>
      </c>
      <c r="J12" s="6"/>
      <c r="K12" s="6"/>
      <c r="L12" s="17" t="str">
        <f t="shared" si="0"/>
        <v>2000</v>
      </c>
      <c r="M12" s="17" t="str">
        <f t="shared" si="1"/>
        <v>1998</v>
      </c>
      <c r="N12" s="17" t="e">
        <f>IF(ISERROR(FIND(" ",C12,1))," ",VLOOKUP(TRIM(LEFT(C12,FIND(" ",C12,1)-1)),IF(LEFT(C12,1)="A",#REF!,#REF!),6,FALSE))</f>
        <v>#REF!</v>
      </c>
      <c r="O12" s="17" t="e">
        <f>IF(ISERROR(FIND(" ",C12,1))," ",VLOOKUP(TRIM(MID(C12,FIND(" ",C12,1)+1,6)),IF(LEFT(C12,1)="A",#REF!,#REF!),6,FALSE))</f>
        <v>#REF!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7.75" customHeight="1">
      <c r="A13" s="50">
        <v>5</v>
      </c>
      <c r="B13" s="37">
        <v>11</v>
      </c>
      <c r="C13" s="28" t="s">
        <v>75</v>
      </c>
      <c r="D13" s="29" t="s">
        <v>214</v>
      </c>
      <c r="E13" s="30" t="s">
        <v>215</v>
      </c>
      <c r="F13" s="30" t="s">
        <v>12</v>
      </c>
      <c r="G13" s="30">
        <v>1</v>
      </c>
      <c r="H13" s="29" t="s">
        <v>216</v>
      </c>
      <c r="I13" s="31"/>
      <c r="J13" s="28"/>
      <c r="K13" s="28" t="s">
        <v>64</v>
      </c>
      <c r="L13" s="17" t="str">
        <f t="shared" si="0"/>
        <v>1996</v>
      </c>
      <c r="M13" s="17" t="str">
        <f t="shared" si="1"/>
        <v>1996</v>
      </c>
      <c r="N13" s="17" t="e">
        <f>IF(ISERROR(FIND(" ",C13,1))," ",VLOOKUP(TRIM(LEFT(C13,FIND(" ",C13,1)-1)),IF(LEFT(C13,1)="A",#REF!,#REF!),6,FALSE))</f>
        <v>#REF!</v>
      </c>
      <c r="O13" s="17" t="e">
        <f>IF(ISERROR(FIND(" ",C13,1))," ",VLOOKUP(TRIM(MID(C13,FIND(" ",C13,1)+1,6)),IF(LEFT(C13,1)="A",#REF!,#REF!),6,FALSE))</f>
        <v>#REF!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7.75" customHeight="1">
      <c r="A14" s="5">
        <v>15</v>
      </c>
      <c r="B14" s="13">
        <v>12</v>
      </c>
      <c r="C14" s="6"/>
      <c r="D14" s="14" t="s">
        <v>5</v>
      </c>
      <c r="E14" s="15" t="s">
        <v>5</v>
      </c>
      <c r="F14" s="15" t="s">
        <v>5</v>
      </c>
      <c r="G14" s="15"/>
      <c r="H14" s="14" t="s">
        <v>5</v>
      </c>
      <c r="I14" s="23">
        <v>0.42986111111111114</v>
      </c>
      <c r="J14" s="6"/>
      <c r="K14" s="6"/>
      <c r="L14" s="17" t="str">
        <f t="shared" si="0"/>
        <v> </v>
      </c>
      <c r="M14" s="17" t="str">
        <f t="shared" si="1"/>
        <v> </v>
      </c>
      <c r="N14" s="17" t="str">
        <f>IF(ISERROR(FIND(" ",C14,1))," ",VLOOKUP(TRIM(LEFT(C14,FIND(" ",C14,1)-1)),IF(LEFT(C14,1)="A",#REF!,#REF!),6,FALSE))</f>
        <v> </v>
      </c>
      <c r="O14" s="17" t="str">
        <f>IF(ISERROR(FIND(" ",C14,1))," ",VLOOKUP(TRIM(MID(C14,FIND(" ",C14,1)+1,6)),IF(LEFT(C14,1)="A",#REF!,#REF!),6,FALSE))</f>
        <v> 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7.75" customHeight="1">
      <c r="A15" s="5">
        <v>16</v>
      </c>
      <c r="B15" s="13">
        <v>13</v>
      </c>
      <c r="C15" s="6"/>
      <c r="D15" s="14" t="s">
        <v>5</v>
      </c>
      <c r="E15" s="15" t="s">
        <v>5</v>
      </c>
      <c r="F15" s="15" t="s">
        <v>5</v>
      </c>
      <c r="G15" s="15"/>
      <c r="H15" s="14" t="s">
        <v>5</v>
      </c>
      <c r="I15" s="23">
        <v>0.43020833333333336</v>
      </c>
      <c r="J15" s="6"/>
      <c r="K15" s="6"/>
      <c r="L15" s="17" t="str">
        <f t="shared" si="0"/>
        <v> </v>
      </c>
      <c r="M15" s="17" t="str">
        <f t="shared" si="1"/>
        <v> </v>
      </c>
      <c r="N15" s="17" t="str">
        <f>IF(ISERROR(FIND(" ",C15,1))," ",VLOOKUP(TRIM(LEFT(C15,FIND(" ",C15,1)-1)),IF(LEFT(C15,1)="A",#REF!,#REF!),6,FALSE))</f>
        <v> </v>
      </c>
      <c r="O15" s="17" t="str">
        <f>IF(ISERROR(FIND(" ",C15,1))," ",VLOOKUP(TRIM(MID(C15,FIND(" ",C15,1)+1,6)),IF(LEFT(C15,1)="A",#REF!,#REF!),6,FALSE))</f>
        <v> 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7.75" customHeight="1">
      <c r="A16" s="5">
        <v>17</v>
      </c>
      <c r="B16" s="13">
        <v>14</v>
      </c>
      <c r="C16" s="6"/>
      <c r="D16" s="14" t="s">
        <v>5</v>
      </c>
      <c r="E16" s="15" t="s">
        <v>5</v>
      </c>
      <c r="F16" s="15" t="s">
        <v>5</v>
      </c>
      <c r="G16" s="15"/>
      <c r="H16" s="14" t="s">
        <v>5</v>
      </c>
      <c r="I16" s="23">
        <v>0.4305555555555556</v>
      </c>
      <c r="J16" s="6"/>
      <c r="K16" s="6"/>
      <c r="L16" s="17" t="str">
        <f t="shared" si="0"/>
        <v> </v>
      </c>
      <c r="M16" s="17" t="str">
        <f t="shared" si="1"/>
        <v> </v>
      </c>
      <c r="N16" s="17" t="str">
        <f>IF(ISERROR(FIND(" ",C16,1))," ",VLOOKUP(TRIM(LEFT(C16,FIND(" ",C16,1)-1)),IF(LEFT(C16,1)="A",#REF!,#REF!),6,FALSE))</f>
        <v> </v>
      </c>
      <c r="O16" s="17" t="str">
        <f>IF(ISERROR(FIND(" ",C16,1))," ",VLOOKUP(TRIM(MID(C16,FIND(" ",C16,1)+1,6)),IF(LEFT(C16,1)="A",#REF!,#REF!),6,FALSE))</f>
        <v> 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7.75" customHeight="1">
      <c r="A17" s="5">
        <v>8</v>
      </c>
      <c r="B17" s="13">
        <v>15</v>
      </c>
      <c r="C17" s="6" t="s">
        <v>76</v>
      </c>
      <c r="D17" s="14" t="s">
        <v>217</v>
      </c>
      <c r="E17" s="15" t="s">
        <v>218</v>
      </c>
      <c r="F17" s="15" t="s">
        <v>27</v>
      </c>
      <c r="G17" s="15" t="s">
        <v>196</v>
      </c>
      <c r="H17" s="14" t="s">
        <v>48</v>
      </c>
      <c r="I17" s="23">
        <v>0.4309027777777778</v>
      </c>
      <c r="J17" s="6"/>
      <c r="K17" s="6"/>
      <c r="L17" s="17" t="str">
        <f t="shared" si="0"/>
        <v>2002</v>
      </c>
      <c r="M17" s="17" t="str">
        <f t="shared" si="1"/>
        <v>2003</v>
      </c>
      <c r="N17" s="17" t="e">
        <f>IF(ISERROR(FIND(" ",C17,1))," ",VLOOKUP(TRIM(LEFT(C17,FIND(" ",C17,1)-1)),IF(LEFT(C17,1)="A",#REF!,#REF!),6,FALSE))</f>
        <v>#REF!</v>
      </c>
      <c r="O17" s="17" t="e">
        <f>IF(ISERROR(FIND(" ",C17,1))," ",VLOOKUP(TRIM(MID(C17,FIND(" ",C17,1)+1,6)),IF(LEFT(C17,1)="A",#REF!,#REF!),6,FALSE))</f>
        <v>#REF!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7.75" customHeight="1">
      <c r="A18" s="50">
        <v>12</v>
      </c>
      <c r="B18" s="27">
        <v>16</v>
      </c>
      <c r="C18" s="28" t="s">
        <v>77</v>
      </c>
      <c r="D18" s="29" t="s">
        <v>219</v>
      </c>
      <c r="E18" s="30" t="s">
        <v>220</v>
      </c>
      <c r="F18" s="30" t="s">
        <v>22</v>
      </c>
      <c r="G18" s="30" t="s">
        <v>196</v>
      </c>
      <c r="H18" s="29" t="s">
        <v>38</v>
      </c>
      <c r="I18" s="31"/>
      <c r="J18" s="28"/>
      <c r="K18" s="28" t="s">
        <v>64</v>
      </c>
      <c r="L18" s="17" t="str">
        <f t="shared" si="0"/>
        <v>2001</v>
      </c>
      <c r="M18" s="17" t="str">
        <f t="shared" si="1"/>
        <v>2001</v>
      </c>
      <c r="N18" s="17" t="e">
        <f>IF(ISERROR(FIND(" ",C18,1))," ",VLOOKUP(TRIM(LEFT(C18,FIND(" ",C18,1)-1)),IF(LEFT(C18,1)="A",#REF!,#REF!),6,FALSE))</f>
        <v>#REF!</v>
      </c>
      <c r="O18" s="17" t="e">
        <f>IF(ISERROR(FIND(" ",C18,1))," ",VLOOKUP(TRIM(MID(C18,FIND(" ",C18,1)+1,6)),IF(LEFT(C18,1)="A",#REF!,#REF!),6,FALSE))</f>
        <v>#REF!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26" customFormat="1" ht="27.75" customHeight="1" thickBot="1" thickTop="1">
      <c r="A19" s="18">
        <v>14</v>
      </c>
      <c r="B19" s="13">
        <v>17</v>
      </c>
      <c r="C19" s="20" t="s">
        <v>78</v>
      </c>
      <c r="D19" s="21" t="s">
        <v>221</v>
      </c>
      <c r="E19" s="22" t="s">
        <v>204</v>
      </c>
      <c r="F19" s="22" t="s">
        <v>22</v>
      </c>
      <c r="G19" s="22" t="s">
        <v>6</v>
      </c>
      <c r="H19" s="21" t="s">
        <v>37</v>
      </c>
      <c r="I19" s="23">
        <v>0.43125</v>
      </c>
      <c r="J19" s="20"/>
      <c r="K19" s="20" t="s">
        <v>79</v>
      </c>
      <c r="L19" s="24" t="str">
        <f t="shared" si="0"/>
        <v>2000</v>
      </c>
      <c r="M19" s="24" t="str">
        <f t="shared" si="1"/>
        <v>2000</v>
      </c>
      <c r="N19" s="24" t="e">
        <f>IF(ISERROR(FIND(" ",C19,1))," ",VLOOKUP(TRIM(LEFT(C19,FIND(" ",C19,1)-1)),IF(LEFT(C19,1)="A",#REF!,#REF!),6,FALSE))</f>
        <v>#REF!</v>
      </c>
      <c r="O19" s="24" t="e">
        <f>IF(ISERROR(FIND(" ",C19,1))," ",VLOOKUP(TRIM(MID(C19,FIND(" ",C19,1)+1,6)),IF(LEFT(C19,1)="A",#REF!,#REF!),6,FALSE))</f>
        <v>#REF!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2.5" customHeight="1" thickTop="1"/>
  </sheetData>
  <sheetProtection selectLockedCells="1" selectUnlockedCells="1"/>
  <mergeCells count="2">
    <mergeCell ref="B1:C1"/>
    <mergeCell ref="D1:J1"/>
  </mergeCells>
  <conditionalFormatting sqref="G3:G19">
    <cfRule type="cellIs" priority="1" dxfId="0" operator="equal" stopIfTrue="1">
      <formula>"9"</formula>
    </cfRule>
  </conditionalFormatting>
  <printOptions/>
  <pageMargins left="0.39375" right="0.39375" top="1.18125" bottom="0.63125" header="0.39375" footer="0.39375"/>
  <pageSetup fitToHeight="0" fitToWidth="1" horizontalDpi="300" verticalDpi="300" orientation="portrait" r:id="rId1"/>
  <headerFooter alignWithMargins="0">
    <oddHeader>&amp;C&amp;"Arial,Bold"&amp;14závod č. 61
Sjezdy v Č. Krumlově + MČRd + 1. ČPž
řeka Vltava - Český Krumlov</oddHeader>
    <oddFooter>&amp;L&amp;8publikováno: &amp;D / &amp;T&amp;Cpořadatel: SK vltava Český Krumlov&amp;R&amp;8ESKYMO 1.5.1 (c) www.results.cz 2008-2013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PageLayoutView="0" workbookViewId="0" topLeftCell="A1">
      <selection activeCell="I22" sqref="I22"/>
    </sheetView>
  </sheetViews>
  <sheetFormatPr defaultColWidth="11.57421875" defaultRowHeight="13.5" customHeight="1"/>
  <cols>
    <col min="1" max="1" width="5.140625" style="7" customWidth="1"/>
    <col min="2" max="2" width="5.140625" style="2" customWidth="1"/>
    <col min="3" max="3" width="6.140625" style="7" customWidth="1"/>
    <col min="4" max="4" width="25.57421875" style="3" customWidth="1"/>
    <col min="5" max="5" width="6.140625" style="1" customWidth="1"/>
    <col min="6" max="7" width="5.140625" style="1" customWidth="1"/>
    <col min="8" max="8" width="10.140625" style="3" customWidth="1"/>
    <col min="9" max="11" width="10.140625" style="7" customWidth="1"/>
    <col min="12" max="15" width="0" style="1" hidden="1" customWidth="1"/>
  </cols>
  <sheetData>
    <row r="1" spans="1:26" ht="33.75" customHeight="1">
      <c r="A1" s="4"/>
      <c r="B1" s="42" t="s">
        <v>190</v>
      </c>
      <c r="C1" s="42"/>
      <c r="D1" s="43" t="s">
        <v>191</v>
      </c>
      <c r="E1" s="43"/>
      <c r="F1" s="43"/>
      <c r="G1" s="43"/>
      <c r="H1" s="43"/>
      <c r="I1" s="43"/>
      <c r="J1" s="43"/>
      <c r="K1" s="8" t="s">
        <v>0</v>
      </c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>
      <c r="A2" s="11" t="s">
        <v>52</v>
      </c>
      <c r="B2" s="11" t="s">
        <v>53</v>
      </c>
      <c r="C2" s="11" t="s">
        <v>50</v>
      </c>
      <c r="D2" s="11" t="s">
        <v>54</v>
      </c>
      <c r="E2" s="11" t="s">
        <v>55</v>
      </c>
      <c r="F2" s="11" t="s">
        <v>51</v>
      </c>
      <c r="G2" s="11" t="s">
        <v>56</v>
      </c>
      <c r="H2" s="11" t="s">
        <v>57</v>
      </c>
      <c r="I2" s="11" t="s">
        <v>58</v>
      </c>
      <c r="J2" s="11"/>
      <c r="K2" s="11" t="s">
        <v>59</v>
      </c>
      <c r="L2" s="12" t="s">
        <v>60</v>
      </c>
      <c r="M2" s="12" t="s">
        <v>61</v>
      </c>
      <c r="N2" s="12" t="s">
        <v>62</v>
      </c>
      <c r="O2" s="12" t="s">
        <v>63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5">
        <v>3</v>
      </c>
      <c r="B3" s="13">
        <v>1</v>
      </c>
      <c r="C3" s="6">
        <v>103024</v>
      </c>
      <c r="D3" s="14" t="s">
        <v>108</v>
      </c>
      <c r="E3" s="15" t="s">
        <v>21</v>
      </c>
      <c r="F3" s="15" t="s">
        <v>22</v>
      </c>
      <c r="G3" s="15">
        <v>0</v>
      </c>
      <c r="H3" s="14" t="s">
        <v>42</v>
      </c>
      <c r="I3" s="16">
        <v>0.43472222222222223</v>
      </c>
      <c r="J3" s="6"/>
      <c r="K3" s="6"/>
      <c r="L3" s="17" t="str">
        <f aca="true" t="shared" si="0" ref="L3:L10">IF(ISERROR(FIND(" ",C3,1))," ",TRIM(LEFT(E3,FIND(" ",E3,1)-1)))</f>
        <v> </v>
      </c>
      <c r="M3" s="17" t="str">
        <f aca="true" t="shared" si="1" ref="M3:M10">IF(ISERROR(FIND(" ",C3,1))," ",TRIM(MID(E3,FIND(" ",E3,1)+2,6)))</f>
        <v> </v>
      </c>
      <c r="N3" s="17" t="str">
        <f>IF(ISERROR(FIND(" ",C3,1))," ",VLOOKUP(TRIM(LEFT(C3,FIND(" ",C3,1)-1)),IF(LEFT(C3,1)="A",#REF!,#REF!),6,FALSE))</f>
        <v> </v>
      </c>
      <c r="O3" s="17" t="str">
        <f>IF(ISERROR(FIND(" ",C3,1))," ",VLOOKUP(TRIM(MID(C3,FIND(" ",C3,1)+1,6)),IF(LEFT(C3,1)="A",#REF!,#REF!),6,FALSE))</f>
        <v> 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>
      <c r="A4" s="5">
        <v>2</v>
      </c>
      <c r="B4" s="13">
        <v>2</v>
      </c>
      <c r="C4" s="6">
        <v>103016</v>
      </c>
      <c r="D4" s="14" t="s">
        <v>110</v>
      </c>
      <c r="E4" s="15" t="s">
        <v>25</v>
      </c>
      <c r="F4" s="15" t="s">
        <v>22</v>
      </c>
      <c r="G4" s="15">
        <v>0</v>
      </c>
      <c r="H4" s="14" t="s">
        <v>42</v>
      </c>
      <c r="I4" s="16">
        <v>0.43506944444444445</v>
      </c>
      <c r="J4" s="6"/>
      <c r="K4" s="6"/>
      <c r="L4" s="17" t="str">
        <f t="shared" si="0"/>
        <v> </v>
      </c>
      <c r="M4" s="17" t="str">
        <f t="shared" si="1"/>
        <v> </v>
      </c>
      <c r="N4" s="17" t="str">
        <f>IF(ISERROR(FIND(" ",C4,1))," ",VLOOKUP(TRIM(LEFT(C4,FIND(" ",C4,1)-1)),IF(LEFT(C4,1)="A",#REF!,#REF!),6,FALSE))</f>
        <v> </v>
      </c>
      <c r="O4" s="17" t="str">
        <f>IF(ISERROR(FIND(" ",C4,1))," ",VLOOKUP(TRIM(MID(C4,FIND(" ",C4,1)+1,6)),IF(LEFT(C4,1)="A",#REF!,#REF!),6,FALSE))</f>
        <v> 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>
      <c r="A5" s="5">
        <v>7</v>
      </c>
      <c r="B5" s="13">
        <v>3</v>
      </c>
      <c r="C5" s="6">
        <v>66009</v>
      </c>
      <c r="D5" s="14" t="s">
        <v>117</v>
      </c>
      <c r="E5" s="15" t="s">
        <v>21</v>
      </c>
      <c r="F5" s="15" t="s">
        <v>22</v>
      </c>
      <c r="G5" s="15" t="s">
        <v>6</v>
      </c>
      <c r="H5" s="14" t="s">
        <v>39</v>
      </c>
      <c r="I5" s="16">
        <v>0.4354166666666667</v>
      </c>
      <c r="J5" s="6"/>
      <c r="K5" s="6"/>
      <c r="L5" s="17" t="str">
        <f t="shared" si="0"/>
        <v> </v>
      </c>
      <c r="M5" s="17" t="str">
        <f t="shared" si="1"/>
        <v> </v>
      </c>
      <c r="N5" s="17" t="str">
        <f>IF(ISERROR(FIND(" ",C5,1))," ",VLOOKUP(TRIM(LEFT(C5,FIND(" ",C5,1)-1)),IF(LEFT(C5,1)="A",#REF!,#REF!),6,FALSE))</f>
        <v> </v>
      </c>
      <c r="O5" s="17" t="str">
        <f>IF(ISERROR(FIND(" ",C5,1))," ",VLOOKUP(TRIM(MID(C5,FIND(" ",C5,1)+1,6)),IF(LEFT(C5,1)="A",#REF!,#REF!),6,FALSE))</f>
        <v> 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>
      <c r="A6" s="5">
        <v>8</v>
      </c>
      <c r="B6" s="13">
        <v>4</v>
      </c>
      <c r="C6" s="6">
        <v>132034</v>
      </c>
      <c r="D6" s="14" t="s">
        <v>123</v>
      </c>
      <c r="E6" s="15" t="s">
        <v>28</v>
      </c>
      <c r="F6" s="15" t="s">
        <v>20</v>
      </c>
      <c r="G6" s="15" t="s">
        <v>6</v>
      </c>
      <c r="H6" s="14" t="s">
        <v>48</v>
      </c>
      <c r="I6" s="16">
        <v>0.4357638888888889</v>
      </c>
      <c r="J6" s="6"/>
      <c r="K6" s="6"/>
      <c r="L6" s="17" t="str">
        <f t="shared" si="0"/>
        <v> </v>
      </c>
      <c r="M6" s="17" t="str">
        <f t="shared" si="1"/>
        <v> </v>
      </c>
      <c r="N6" s="17" t="str">
        <f>IF(ISERROR(FIND(" ",C6,1))," ",VLOOKUP(TRIM(LEFT(C6,FIND(" ",C6,1)-1)),IF(LEFT(C6,1)="A",#REF!,#REF!),6,FALSE))</f>
        <v> </v>
      </c>
      <c r="O6" s="17" t="str">
        <f>IF(ISERROR(FIND(" ",C6,1))," ",VLOOKUP(TRIM(MID(C6,FIND(" ",C6,1)+1,6)),IF(LEFT(C6,1)="A",#REF!,#REF!),6,FALSE))</f>
        <v> 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customHeight="1">
      <c r="A7" s="5">
        <v>5</v>
      </c>
      <c r="B7" s="13">
        <v>5</v>
      </c>
      <c r="C7" s="6">
        <v>24034</v>
      </c>
      <c r="D7" s="14" t="s">
        <v>124</v>
      </c>
      <c r="E7" s="15" t="s">
        <v>21</v>
      </c>
      <c r="F7" s="15" t="s">
        <v>22</v>
      </c>
      <c r="G7" s="15" t="s">
        <v>6</v>
      </c>
      <c r="H7" s="14" t="s">
        <v>32</v>
      </c>
      <c r="I7" s="16">
        <v>0.4361111111111111</v>
      </c>
      <c r="J7" s="6"/>
      <c r="K7" s="6"/>
      <c r="L7" s="17" t="str">
        <f t="shared" si="0"/>
        <v> </v>
      </c>
      <c r="M7" s="17" t="str">
        <f t="shared" si="1"/>
        <v> </v>
      </c>
      <c r="N7" s="17" t="str">
        <f>IF(ISERROR(FIND(" ",C7,1))," ",VLOOKUP(TRIM(LEFT(C7,FIND(" ",C7,1)-1)),IF(LEFT(C7,1)="A",#REF!,#REF!),6,FALSE))</f>
        <v> </v>
      </c>
      <c r="O7" s="17" t="str">
        <f>IF(ISERROR(FIND(" ",C7,1))," ",VLOOKUP(TRIM(MID(C7,FIND(" ",C7,1)+1,6)),IF(LEFT(C7,1)="A",#REF!,#REF!),6,FALSE))</f>
        <v> 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3.5" customHeight="1">
      <c r="A8" s="5">
        <v>6</v>
      </c>
      <c r="B8" s="13">
        <v>6</v>
      </c>
      <c r="C8" s="6">
        <v>24063</v>
      </c>
      <c r="D8" s="14" t="s">
        <v>125</v>
      </c>
      <c r="E8" s="15" t="s">
        <v>14</v>
      </c>
      <c r="F8" s="15" t="s">
        <v>12</v>
      </c>
      <c r="G8" s="15" t="s">
        <v>6</v>
      </c>
      <c r="H8" s="14" t="s">
        <v>32</v>
      </c>
      <c r="I8" s="16">
        <v>0.43645833333333334</v>
      </c>
      <c r="J8" s="6"/>
      <c r="K8" s="6"/>
      <c r="L8" s="17" t="str">
        <f t="shared" si="0"/>
        <v> </v>
      </c>
      <c r="M8" s="17" t="str">
        <f t="shared" si="1"/>
        <v> </v>
      </c>
      <c r="N8" s="17" t="str">
        <f>IF(ISERROR(FIND(" ",C8,1))," ",VLOOKUP(TRIM(LEFT(C8,FIND(" ",C8,1)-1)),IF(LEFT(C8,1)="A",#REF!,#REF!),6,FALSE))</f>
        <v> </v>
      </c>
      <c r="O8" s="17" t="str">
        <f>IF(ISERROR(FIND(" ",C8,1))," ",VLOOKUP(TRIM(MID(C8,FIND(" ",C8,1)+1,6)),IF(LEFT(C8,1)="A",#REF!,#REF!),6,FALSE))</f>
        <v> 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customHeight="1">
      <c r="A9" s="5">
        <v>4</v>
      </c>
      <c r="B9" s="13">
        <v>7</v>
      </c>
      <c r="C9" s="6">
        <v>24017</v>
      </c>
      <c r="D9" s="14" t="s">
        <v>126</v>
      </c>
      <c r="E9" s="15" t="s">
        <v>19</v>
      </c>
      <c r="F9" s="15" t="s">
        <v>20</v>
      </c>
      <c r="G9" s="15" t="s">
        <v>7</v>
      </c>
      <c r="H9" s="14" t="s">
        <v>32</v>
      </c>
      <c r="I9" s="16">
        <v>0.43680555555555556</v>
      </c>
      <c r="J9" s="6"/>
      <c r="K9" s="6"/>
      <c r="L9" s="17" t="str">
        <f t="shared" si="0"/>
        <v> </v>
      </c>
      <c r="M9" s="17" t="str">
        <f t="shared" si="1"/>
        <v> </v>
      </c>
      <c r="N9" s="17" t="str">
        <f>IF(ISERROR(FIND(" ",C9,1))," ",VLOOKUP(TRIM(LEFT(C9,FIND(" ",C9,1)-1)),IF(LEFT(C9,1)="A",#REF!,#REF!),6,FALSE))</f>
        <v> </v>
      </c>
      <c r="O9" s="17" t="str">
        <f>IF(ISERROR(FIND(" ",C9,1))," ",VLOOKUP(TRIM(MID(C9,FIND(" ",C9,1)+1,6)),IF(LEFT(C9,1)="A",#REF!,#REF!),6,FALSE))</f>
        <v> 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 thickBot="1" thickTop="1">
      <c r="A10" s="5">
        <v>1</v>
      </c>
      <c r="B10" s="13">
        <v>8</v>
      </c>
      <c r="C10" s="6">
        <v>103007</v>
      </c>
      <c r="D10" s="14" t="s">
        <v>128</v>
      </c>
      <c r="E10" s="15" t="s">
        <v>28</v>
      </c>
      <c r="F10" s="15" t="s">
        <v>20</v>
      </c>
      <c r="G10" s="15" t="s">
        <v>17</v>
      </c>
      <c r="H10" s="14" t="s">
        <v>42</v>
      </c>
      <c r="I10" s="16">
        <v>0.4371527777777778</v>
      </c>
      <c r="J10" s="6"/>
      <c r="K10" s="6"/>
      <c r="L10" s="17" t="str">
        <f t="shared" si="0"/>
        <v> </v>
      </c>
      <c r="M10" s="17" t="str">
        <f t="shared" si="1"/>
        <v> </v>
      </c>
      <c r="N10" s="17" t="str">
        <f>IF(ISERROR(FIND(" ",C10,1))," ",VLOOKUP(TRIM(LEFT(C10,FIND(" ",C10,1)-1)),IF(LEFT(C10,1)="A",#REF!,#REF!),6,FALSE))</f>
        <v> </v>
      </c>
      <c r="O10" s="17" t="str">
        <f>IF(ISERROR(FIND(" ",C10,1))," ",VLOOKUP(TRIM(MID(C10,FIND(" ",C10,1)+1,6)),IF(LEFT(C10,1)="A",#REF!,#REF!),6,FALSE))</f>
        <v> 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3.5" customHeight="1" thickTop="1"/>
  </sheetData>
  <sheetProtection selectLockedCells="1" selectUnlockedCells="1"/>
  <mergeCells count="2">
    <mergeCell ref="B1:C1"/>
    <mergeCell ref="D1:J1"/>
  </mergeCells>
  <conditionalFormatting sqref="G3:G10">
    <cfRule type="cellIs" priority="1" dxfId="0" operator="equal" stopIfTrue="1">
      <formula>"9"</formula>
    </cfRule>
  </conditionalFormatting>
  <printOptions/>
  <pageMargins left="0.3937007874015748" right="0.3937007874015748" top="1.1811023622047245" bottom="0.6299212598425197" header="0.3937007874015748" footer="0.3937007874015748"/>
  <pageSetup fitToHeight="0" fitToWidth="1" horizontalDpi="300" verticalDpi="300" orientation="portrait" r:id="rId1"/>
  <headerFooter alignWithMargins="0">
    <oddHeader>&amp;C&amp;"Arial,Tučné"&amp;14závod č. 62
Krumlovský Down-Town 
řeka Vltava - Český Krumlov</oddHeader>
    <oddFooter>&amp;L&amp;8publikováno: &amp;D / &amp;T&amp;Cpořadatel: SK vltava Český Krumlov&amp;R&amp;8ESKYMO 1.5.1 (c) www.results.cz 2008-2013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2014-06-05T12:06:43Z</cp:lastPrinted>
  <dcterms:created xsi:type="dcterms:W3CDTF">2014-06-05T06:43:30Z</dcterms:created>
  <dcterms:modified xsi:type="dcterms:W3CDTF">2014-06-05T18:15:10Z</dcterms:modified>
  <cp:category/>
  <cp:version/>
  <cp:contentType/>
  <cp:contentStatus/>
</cp:coreProperties>
</file>